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79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J2" i="1" l="1"/>
  <c r="BR14" i="1" l="1"/>
  <c r="BR13" i="1"/>
  <c r="BR12" i="1"/>
  <c r="BR11" i="1"/>
  <c r="BR10" i="1"/>
  <c r="BR9" i="1"/>
  <c r="BR8" i="1"/>
  <c r="BR7" i="1"/>
  <c r="BR6" i="1"/>
  <c r="BR5" i="1"/>
  <c r="BR4" i="1"/>
  <c r="BR3" i="1"/>
  <c r="BR2" i="1"/>
  <c r="BJ14" i="1"/>
  <c r="BJ13" i="1"/>
  <c r="BJ12" i="1"/>
  <c r="BJ11" i="1"/>
  <c r="BJ10" i="1"/>
  <c r="BJ9" i="1"/>
  <c r="BJ8" i="1"/>
  <c r="BJ7" i="1"/>
  <c r="BJ6" i="1"/>
  <c r="BJ5" i="1"/>
  <c r="BJ4" i="1"/>
  <c r="BJ3" i="1"/>
  <c r="BK2" i="1" s="1"/>
  <c r="I26" i="1" s="1"/>
  <c r="BB14" i="1"/>
  <c r="BB13" i="1"/>
  <c r="BB12" i="1"/>
  <c r="BB11" i="1"/>
  <c r="BB10" i="1"/>
  <c r="BB9" i="1"/>
  <c r="BB8" i="1"/>
  <c r="BB7" i="1"/>
  <c r="BB6" i="1"/>
  <c r="BB5" i="1"/>
  <c r="BB4" i="1"/>
  <c r="BB3" i="1"/>
  <c r="BB2" i="1"/>
  <c r="AT14" i="1"/>
  <c r="AT13" i="1"/>
  <c r="AT12" i="1"/>
  <c r="AT11" i="1"/>
  <c r="AT10" i="1"/>
  <c r="AT9" i="1"/>
  <c r="AT8" i="1"/>
  <c r="AT7" i="1"/>
  <c r="AT6" i="1"/>
  <c r="AT5" i="1"/>
  <c r="AT4" i="1"/>
  <c r="AT3" i="1"/>
  <c r="AT2" i="1"/>
  <c r="AL14" i="1"/>
  <c r="AL13" i="1"/>
  <c r="AL12" i="1"/>
  <c r="AL11" i="1"/>
  <c r="AL10" i="1"/>
  <c r="AL9" i="1"/>
  <c r="AL8" i="1"/>
  <c r="AL7" i="1"/>
  <c r="AL6" i="1"/>
  <c r="AL5" i="1"/>
  <c r="AL4" i="1"/>
  <c r="AL3" i="1"/>
  <c r="AM3" i="1" s="1"/>
  <c r="F27" i="1" s="1"/>
  <c r="AL2" i="1"/>
  <c r="AD14" i="1"/>
  <c r="AD13" i="1"/>
  <c r="AD12" i="1"/>
  <c r="AD11" i="1"/>
  <c r="AD10" i="1"/>
  <c r="AD9" i="1"/>
  <c r="AD8" i="1"/>
  <c r="AD7" i="1"/>
  <c r="AD6" i="1"/>
  <c r="AD5" i="1"/>
  <c r="AD4" i="1"/>
  <c r="AD3" i="1"/>
  <c r="AD2" i="1"/>
  <c r="V14" i="1"/>
  <c r="V13" i="1"/>
  <c r="V12" i="1"/>
  <c r="V11" i="1"/>
  <c r="V10" i="1"/>
  <c r="V9" i="1"/>
  <c r="V8" i="1"/>
  <c r="V7" i="1"/>
  <c r="V6" i="1"/>
  <c r="V5" i="1"/>
  <c r="V4" i="1"/>
  <c r="V3" i="1"/>
  <c r="V2" i="1"/>
  <c r="N14" i="1"/>
  <c r="N13" i="1"/>
  <c r="N12" i="1"/>
  <c r="N11" i="1"/>
  <c r="N10" i="1"/>
  <c r="N9" i="1"/>
  <c r="N8" i="1"/>
  <c r="N7" i="1"/>
  <c r="N6" i="1"/>
  <c r="N5" i="1"/>
  <c r="N4" i="1"/>
  <c r="N3" i="1"/>
  <c r="N2" i="1"/>
  <c r="F3" i="1"/>
  <c r="F4" i="1"/>
  <c r="F5" i="1"/>
  <c r="F6" i="1"/>
  <c r="F7" i="1"/>
  <c r="F8" i="1"/>
  <c r="F9" i="1"/>
  <c r="F10" i="1"/>
  <c r="F11" i="1"/>
  <c r="F12" i="1"/>
  <c r="F13" i="1"/>
  <c r="F14" i="1"/>
  <c r="F2" i="1"/>
  <c r="G11" i="1"/>
  <c r="B35" i="1" s="1"/>
  <c r="BS2" i="1" l="1"/>
  <c r="J26" i="1" s="1"/>
  <c r="BS4" i="1"/>
  <c r="J28" i="1" s="1"/>
  <c r="BS6" i="1"/>
  <c r="J30" i="1" s="1"/>
  <c r="BS8" i="1"/>
  <c r="J32" i="1" s="1"/>
  <c r="BS10" i="1"/>
  <c r="J34" i="1" s="1"/>
  <c r="BS12" i="1"/>
  <c r="J36" i="1" s="1"/>
  <c r="BS14" i="1"/>
  <c r="J38" i="1" s="1"/>
  <c r="BS3" i="1"/>
  <c r="J27" i="1" s="1"/>
  <c r="BS5" i="1"/>
  <c r="J29" i="1" s="1"/>
  <c r="BS7" i="1"/>
  <c r="J31" i="1" s="1"/>
  <c r="BS9" i="1"/>
  <c r="J33" i="1" s="1"/>
  <c r="BS11" i="1"/>
  <c r="J35" i="1" s="1"/>
  <c r="BS13" i="1"/>
  <c r="J37" i="1" s="1"/>
  <c r="BK4" i="1"/>
  <c r="I28" i="1" s="1"/>
  <c r="BK6" i="1"/>
  <c r="I30" i="1" s="1"/>
  <c r="BK8" i="1"/>
  <c r="I32" i="1" s="1"/>
  <c r="BK10" i="1"/>
  <c r="I34" i="1" s="1"/>
  <c r="BK12" i="1"/>
  <c r="I36" i="1" s="1"/>
  <c r="BK14" i="1"/>
  <c r="I38" i="1" s="1"/>
  <c r="BK3" i="1"/>
  <c r="I27" i="1" s="1"/>
  <c r="BK5" i="1"/>
  <c r="I29" i="1" s="1"/>
  <c r="BK7" i="1"/>
  <c r="I31" i="1" s="1"/>
  <c r="BK9" i="1"/>
  <c r="I33" i="1" s="1"/>
  <c r="BK11" i="1"/>
  <c r="I35" i="1" s="1"/>
  <c r="BK13" i="1"/>
  <c r="I37" i="1" s="1"/>
  <c r="BC2" i="1"/>
  <c r="H26" i="1" s="1"/>
  <c r="BC4" i="1"/>
  <c r="H28" i="1" s="1"/>
  <c r="BC6" i="1"/>
  <c r="H30" i="1" s="1"/>
  <c r="BC8" i="1"/>
  <c r="H32" i="1" s="1"/>
  <c r="BC10" i="1"/>
  <c r="H34" i="1" s="1"/>
  <c r="BC12" i="1"/>
  <c r="H36" i="1" s="1"/>
  <c r="BC14" i="1"/>
  <c r="H38" i="1" s="1"/>
  <c r="BC3" i="1"/>
  <c r="H27" i="1" s="1"/>
  <c r="BC5" i="1"/>
  <c r="H29" i="1" s="1"/>
  <c r="BC7" i="1"/>
  <c r="H31" i="1" s="1"/>
  <c r="BC9" i="1"/>
  <c r="H33" i="1" s="1"/>
  <c r="BC11" i="1"/>
  <c r="H35" i="1" s="1"/>
  <c r="BC13" i="1"/>
  <c r="H37" i="1" s="1"/>
  <c r="AU2" i="1"/>
  <c r="G26" i="1" s="1"/>
  <c r="AU4" i="1"/>
  <c r="G28" i="1" s="1"/>
  <c r="AU6" i="1"/>
  <c r="G30" i="1" s="1"/>
  <c r="AU8" i="1"/>
  <c r="G32" i="1" s="1"/>
  <c r="AU10" i="1"/>
  <c r="G34" i="1" s="1"/>
  <c r="AU12" i="1"/>
  <c r="G36" i="1" s="1"/>
  <c r="AU14" i="1"/>
  <c r="G38" i="1" s="1"/>
  <c r="AU3" i="1"/>
  <c r="G27" i="1" s="1"/>
  <c r="AU5" i="1"/>
  <c r="G29" i="1" s="1"/>
  <c r="AU7" i="1"/>
  <c r="G31" i="1" s="1"/>
  <c r="AU9" i="1"/>
  <c r="G33" i="1" s="1"/>
  <c r="AU11" i="1"/>
  <c r="G35" i="1" s="1"/>
  <c r="AU13" i="1"/>
  <c r="G37" i="1" s="1"/>
  <c r="O3" i="1"/>
  <c r="C27" i="1" s="1"/>
  <c r="G14" i="1"/>
  <c r="B38" i="1" s="1"/>
  <c r="G7" i="1"/>
  <c r="B31" i="1" s="1"/>
  <c r="AM5" i="1"/>
  <c r="F29" i="1" s="1"/>
  <c r="AM7" i="1"/>
  <c r="F31" i="1" s="1"/>
  <c r="AM9" i="1"/>
  <c r="F33" i="1" s="1"/>
  <c r="AM11" i="1"/>
  <c r="F35" i="1" s="1"/>
  <c r="AM13" i="1"/>
  <c r="F37" i="1" s="1"/>
  <c r="AM2" i="1"/>
  <c r="F26" i="1" s="1"/>
  <c r="AM4" i="1"/>
  <c r="F28" i="1" s="1"/>
  <c r="AM6" i="1"/>
  <c r="F30" i="1" s="1"/>
  <c r="AM8" i="1"/>
  <c r="F32" i="1" s="1"/>
  <c r="AM10" i="1"/>
  <c r="F34" i="1" s="1"/>
  <c r="AM12" i="1"/>
  <c r="F36" i="1" s="1"/>
  <c r="AM14" i="1"/>
  <c r="F38" i="1" s="1"/>
  <c r="AE2" i="1"/>
  <c r="E26" i="1" s="1"/>
  <c r="AE4" i="1"/>
  <c r="E28" i="1" s="1"/>
  <c r="AE6" i="1"/>
  <c r="E30" i="1" s="1"/>
  <c r="AE8" i="1"/>
  <c r="E32" i="1" s="1"/>
  <c r="AE10" i="1"/>
  <c r="E34" i="1" s="1"/>
  <c r="AE12" i="1"/>
  <c r="E36" i="1" s="1"/>
  <c r="AE14" i="1"/>
  <c r="E38" i="1" s="1"/>
  <c r="AE3" i="1"/>
  <c r="E27" i="1" s="1"/>
  <c r="AE5" i="1"/>
  <c r="E29" i="1" s="1"/>
  <c r="AE7" i="1"/>
  <c r="E31" i="1" s="1"/>
  <c r="AE9" i="1"/>
  <c r="E33" i="1" s="1"/>
  <c r="AE11" i="1"/>
  <c r="E35" i="1" s="1"/>
  <c r="AE13" i="1"/>
  <c r="E37" i="1" s="1"/>
  <c r="W2" i="1"/>
  <c r="D26" i="1" s="1"/>
  <c r="W4" i="1"/>
  <c r="D28" i="1" s="1"/>
  <c r="W6" i="1"/>
  <c r="D30" i="1" s="1"/>
  <c r="W8" i="1"/>
  <c r="D32" i="1" s="1"/>
  <c r="W10" i="1"/>
  <c r="D34" i="1" s="1"/>
  <c r="W12" i="1"/>
  <c r="D36" i="1" s="1"/>
  <c r="W14" i="1"/>
  <c r="D38" i="1" s="1"/>
  <c r="W3" i="1"/>
  <c r="D27" i="1" s="1"/>
  <c r="W5" i="1"/>
  <c r="D29" i="1" s="1"/>
  <c r="W7" i="1"/>
  <c r="D31" i="1" s="1"/>
  <c r="W9" i="1"/>
  <c r="D33" i="1" s="1"/>
  <c r="W11" i="1"/>
  <c r="D35" i="1" s="1"/>
  <c r="W13" i="1"/>
  <c r="D37" i="1" s="1"/>
  <c r="O2" i="1"/>
  <c r="C26" i="1" s="1"/>
  <c r="O5" i="1"/>
  <c r="C29" i="1" s="1"/>
  <c r="O7" i="1"/>
  <c r="C31" i="1" s="1"/>
  <c r="O9" i="1"/>
  <c r="C33" i="1" s="1"/>
  <c r="O11" i="1"/>
  <c r="C35" i="1" s="1"/>
  <c r="O13" i="1"/>
  <c r="C37" i="1" s="1"/>
  <c r="O4" i="1"/>
  <c r="C28" i="1" s="1"/>
  <c r="O6" i="1"/>
  <c r="C30" i="1" s="1"/>
  <c r="O8" i="1"/>
  <c r="C32" i="1" s="1"/>
  <c r="O10" i="1"/>
  <c r="C34" i="1" s="1"/>
  <c r="O12" i="1"/>
  <c r="C36" i="1" s="1"/>
  <c r="O14" i="1"/>
  <c r="C38" i="1" s="1"/>
  <c r="G5" i="1"/>
  <c r="B29" i="1" s="1"/>
  <c r="G13" i="1"/>
  <c r="B37" i="1" s="1"/>
  <c r="G9" i="1"/>
  <c r="B33" i="1" s="1"/>
  <c r="G4" i="1"/>
  <c r="B28" i="1" s="1"/>
  <c r="G2" i="1"/>
  <c r="B26" i="1" s="1"/>
  <c r="G12" i="1"/>
  <c r="B36" i="1" s="1"/>
  <c r="G10" i="1"/>
  <c r="B34" i="1" s="1"/>
  <c r="G8" i="1"/>
  <c r="B32" i="1" s="1"/>
  <c r="G6" i="1"/>
  <c r="B30" i="1" s="1"/>
  <c r="G3" i="1"/>
  <c r="B27" i="1" s="1"/>
  <c r="S26" i="1" l="1"/>
  <c r="N36" i="1"/>
  <c r="U26" i="1"/>
  <c r="O26" i="1"/>
  <c r="P26" i="1"/>
  <c r="N26" i="1"/>
  <c r="M27" i="1"/>
  <c r="O27" i="1"/>
  <c r="N27" i="1"/>
  <c r="R26" i="1"/>
  <c r="T26" i="1"/>
  <c r="M26" i="1"/>
  <c r="Q26" i="1"/>
  <c r="S27" i="1"/>
  <c r="P27" i="1"/>
  <c r="Q27" i="1"/>
  <c r="U27" i="1"/>
  <c r="R27" i="1"/>
  <c r="T27" i="1"/>
  <c r="N38" i="1"/>
  <c r="P38" i="1"/>
  <c r="R38" i="1"/>
  <c r="T38" i="1"/>
  <c r="M38" i="1"/>
  <c r="Q38" i="1"/>
  <c r="U38" i="1"/>
  <c r="O38" i="1"/>
  <c r="S38" i="1"/>
  <c r="N34" i="1"/>
  <c r="P34" i="1"/>
  <c r="R34" i="1"/>
  <c r="T34" i="1"/>
  <c r="M34" i="1"/>
  <c r="Q34" i="1"/>
  <c r="U34" i="1"/>
  <c r="O34" i="1"/>
  <c r="S34" i="1"/>
  <c r="N30" i="1"/>
  <c r="P30" i="1"/>
  <c r="R30" i="1"/>
  <c r="T30" i="1"/>
  <c r="M30" i="1"/>
  <c r="O30" i="1"/>
  <c r="Q30" i="1"/>
  <c r="S30" i="1"/>
  <c r="U30" i="1"/>
  <c r="M37" i="1"/>
  <c r="O37" i="1"/>
  <c r="Q37" i="1"/>
  <c r="S37" i="1"/>
  <c r="U37" i="1"/>
  <c r="N37" i="1"/>
  <c r="R37" i="1"/>
  <c r="P37" i="1"/>
  <c r="T37" i="1"/>
  <c r="M33" i="1"/>
  <c r="O33" i="1"/>
  <c r="Q33" i="1"/>
  <c r="S33" i="1"/>
  <c r="U33" i="1"/>
  <c r="N33" i="1"/>
  <c r="R33" i="1"/>
  <c r="P33" i="1"/>
  <c r="T33" i="1"/>
  <c r="M29" i="1"/>
  <c r="O29" i="1"/>
  <c r="Q29" i="1"/>
  <c r="S29" i="1"/>
  <c r="U29" i="1"/>
  <c r="N29" i="1"/>
  <c r="P29" i="1"/>
  <c r="R29" i="1"/>
  <c r="T29" i="1"/>
  <c r="P36" i="1"/>
  <c r="R36" i="1"/>
  <c r="T36" i="1"/>
  <c r="O36" i="1"/>
  <c r="S36" i="1"/>
  <c r="M36" i="1"/>
  <c r="Q36" i="1"/>
  <c r="U36" i="1"/>
  <c r="N32" i="1"/>
  <c r="P32" i="1"/>
  <c r="R32" i="1"/>
  <c r="T32" i="1"/>
  <c r="M32" i="1"/>
  <c r="O32" i="1"/>
  <c r="Q32" i="1"/>
  <c r="S32" i="1"/>
  <c r="U32" i="1"/>
  <c r="N28" i="1"/>
  <c r="P28" i="1"/>
  <c r="R28" i="1"/>
  <c r="T28" i="1"/>
  <c r="M28" i="1"/>
  <c r="O28" i="1"/>
  <c r="Q28" i="1"/>
  <c r="S28" i="1"/>
  <c r="U28" i="1"/>
  <c r="M35" i="1"/>
  <c r="O35" i="1"/>
  <c r="Q35" i="1"/>
  <c r="S35" i="1"/>
  <c r="U35" i="1"/>
  <c r="P35" i="1"/>
  <c r="T35" i="1"/>
  <c r="N35" i="1"/>
  <c r="R35" i="1"/>
  <c r="M31" i="1"/>
  <c r="O31" i="1"/>
  <c r="Q31" i="1"/>
  <c r="S31" i="1"/>
  <c r="U31" i="1"/>
  <c r="N31" i="1"/>
  <c r="P31" i="1"/>
  <c r="R31" i="1"/>
  <c r="T31" i="1"/>
</calcChain>
</file>

<file path=xl/sharedStrings.xml><?xml version="1.0" encoding="utf-8"?>
<sst xmlns="http://schemas.openxmlformats.org/spreadsheetml/2006/main" count="198" uniqueCount="20">
  <si>
    <t>テーマ性</t>
    <rPh sb="3" eb="4">
      <t>セイ</t>
    </rPh>
    <phoneticPr fontId="1"/>
  </si>
  <si>
    <t>同時性・同調性</t>
    <rPh sb="0" eb="3">
      <t>ドウジセイ</t>
    </rPh>
    <rPh sb="4" eb="7">
      <t>ドウチョウセイ</t>
    </rPh>
    <phoneticPr fontId="1"/>
  </si>
  <si>
    <t>構成力</t>
    <rPh sb="0" eb="3">
      <t>コウセイリョク</t>
    </rPh>
    <phoneticPr fontId="1"/>
  </si>
  <si>
    <t>完成度</t>
    <rPh sb="0" eb="3">
      <t>カンセイド</t>
    </rPh>
    <phoneticPr fontId="1"/>
  </si>
  <si>
    <t>合計</t>
    <rPh sb="0" eb="2">
      <t>ゴウケイ</t>
    </rPh>
    <phoneticPr fontId="1"/>
  </si>
  <si>
    <t>東京電機大学</t>
    <rPh sb="0" eb="6">
      <t>トウキョウデンキ</t>
    </rPh>
    <phoneticPr fontId="3"/>
  </si>
  <si>
    <t>千葉大学</t>
    <rPh sb="0" eb="4">
      <t>チバダ</t>
    </rPh>
    <phoneticPr fontId="3"/>
  </si>
  <si>
    <t>東洋大学</t>
    <rPh sb="0" eb="4">
      <t>トウヨウダイガク</t>
    </rPh>
    <phoneticPr fontId="3"/>
  </si>
  <si>
    <t>法政大学</t>
    <rPh sb="0" eb="2">
      <t>ホウセイ</t>
    </rPh>
    <rPh sb="2" eb="4">
      <t>ダイガク</t>
    </rPh>
    <phoneticPr fontId="3"/>
  </si>
  <si>
    <t>駒澤大学</t>
    <rPh sb="0" eb="2">
      <t>コマザワ</t>
    </rPh>
    <rPh sb="2" eb="4">
      <t>ダイガク</t>
    </rPh>
    <phoneticPr fontId="3"/>
  </si>
  <si>
    <t>東海大学</t>
    <rPh sb="0" eb="4">
      <t>トウカイダイガク</t>
    </rPh>
    <phoneticPr fontId="3"/>
  </si>
  <si>
    <t>一橋大学</t>
    <rPh sb="0" eb="2">
      <t>ヒトツバシ</t>
    </rPh>
    <rPh sb="2" eb="4">
      <t>ダイガク</t>
    </rPh>
    <phoneticPr fontId="3"/>
  </si>
  <si>
    <t>青山学院大学</t>
    <rPh sb="0" eb="6">
      <t>アオヤマ</t>
    </rPh>
    <phoneticPr fontId="3"/>
  </si>
  <si>
    <t>新潟大学</t>
    <rPh sb="0" eb="4">
      <t>ニイガ</t>
    </rPh>
    <phoneticPr fontId="3"/>
  </si>
  <si>
    <t>中央大学</t>
    <rPh sb="0" eb="4">
      <t>チュウオウ</t>
    </rPh>
    <phoneticPr fontId="3"/>
  </si>
  <si>
    <t>成蹊大学</t>
    <rPh sb="0" eb="4">
      <t>セイ</t>
    </rPh>
    <phoneticPr fontId="3"/>
  </si>
  <si>
    <t>東京外国語大学</t>
    <rPh sb="0" eb="7">
      <t>トウキョウ</t>
    </rPh>
    <phoneticPr fontId="3"/>
  </si>
  <si>
    <t>専修大学</t>
    <rPh sb="0" eb="4">
      <t>セン</t>
    </rPh>
    <phoneticPr fontId="3"/>
  </si>
  <si>
    <t>順位</t>
    <rPh sb="0" eb="2">
      <t>ジュンイ</t>
    </rPh>
    <phoneticPr fontId="2"/>
  </si>
  <si>
    <t>順位</t>
    <rPh sb="0" eb="2">
      <t>ジュンイ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</si>
</sst>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scheme val="minor"/>
    </font>
    <font>
      <sz val="18"/>
      <color theme="3"/>
      <name val="ＭＳ Ｐゴシック"/>
      <family val="2"/>
      <charset val="128"/>
      <scheme val="maj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0" fillId="0" borderId="0" xfId="0" applyBorder="1"/>
    <xf numFmtId="0" fontId="0" fillId="0" borderId="5" xfId="0" applyBorder="1"/>
    <xf numFmtId="0" fontId="4" fillId="0" borderId="0" xfId="0" applyFont="1" applyBorder="1" applyAlignment="1">
      <alignment horizontal="left"/>
    </xf>
    <xf numFmtId="0" fontId="0" fillId="2" borderId="0" xfId="0" applyFill="1"/>
    <xf numFmtId="0" fontId="5" fillId="0" borderId="5" xfId="0" applyFont="1" applyBorder="1"/>
    <xf numFmtId="0" fontId="0" fillId="0" borderId="6" xfId="0" applyBorder="1"/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45"/>
  <sheetViews>
    <sheetView tabSelected="1" workbookViewId="0">
      <selection activeCell="C39" sqref="C39"/>
    </sheetView>
  </sheetViews>
  <sheetFormatPr defaultRowHeight="13.5" x14ac:dyDescent="0.15"/>
  <cols>
    <col min="1" max="1" width="27.5" customWidth="1"/>
  </cols>
  <sheetData>
    <row r="1" spans="1:71" x14ac:dyDescent="0.15">
      <c r="A1" s="10"/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18</v>
      </c>
      <c r="H1" s="6"/>
      <c r="I1" s="6"/>
      <c r="J1" s="6" t="s">
        <v>0</v>
      </c>
      <c r="K1" s="6" t="s">
        <v>1</v>
      </c>
      <c r="L1" s="6" t="s">
        <v>2</v>
      </c>
      <c r="M1" s="6" t="s">
        <v>3</v>
      </c>
      <c r="N1" s="6" t="s">
        <v>4</v>
      </c>
      <c r="O1" s="6" t="s">
        <v>18</v>
      </c>
      <c r="P1" s="6"/>
      <c r="Q1" s="6"/>
      <c r="R1" s="6" t="s">
        <v>0</v>
      </c>
      <c r="S1" s="6" t="s">
        <v>1</v>
      </c>
      <c r="T1" s="6" t="s">
        <v>2</v>
      </c>
      <c r="U1" s="6" t="s">
        <v>3</v>
      </c>
      <c r="V1" s="6" t="s">
        <v>4</v>
      </c>
      <c r="W1" s="6" t="s">
        <v>18</v>
      </c>
      <c r="X1" s="6"/>
      <c r="Y1" s="6"/>
      <c r="Z1" s="6" t="s">
        <v>0</v>
      </c>
      <c r="AA1" s="6" t="s">
        <v>1</v>
      </c>
      <c r="AB1" s="6" t="s">
        <v>2</v>
      </c>
      <c r="AC1" s="6" t="s">
        <v>3</v>
      </c>
      <c r="AD1" s="6" t="s">
        <v>4</v>
      </c>
      <c r="AE1" s="6" t="s">
        <v>18</v>
      </c>
      <c r="AF1" s="6"/>
      <c r="AG1" s="6"/>
      <c r="AH1" s="6" t="s">
        <v>0</v>
      </c>
      <c r="AI1" s="6" t="s">
        <v>1</v>
      </c>
      <c r="AJ1" s="6" t="s">
        <v>2</v>
      </c>
      <c r="AK1" s="6" t="s">
        <v>3</v>
      </c>
      <c r="AL1" s="6" t="s">
        <v>4</v>
      </c>
      <c r="AM1" s="6" t="s">
        <v>18</v>
      </c>
      <c r="AN1" s="6"/>
      <c r="AO1" s="6"/>
      <c r="AP1" s="6" t="s">
        <v>0</v>
      </c>
      <c r="AQ1" s="6" t="s">
        <v>1</v>
      </c>
      <c r="AR1" s="6" t="s">
        <v>2</v>
      </c>
      <c r="AS1" s="6" t="s">
        <v>3</v>
      </c>
      <c r="AT1" s="6" t="s">
        <v>4</v>
      </c>
      <c r="AU1" s="6" t="s">
        <v>18</v>
      </c>
      <c r="AV1" s="6"/>
      <c r="AW1" s="6"/>
      <c r="AX1" s="6" t="s">
        <v>0</v>
      </c>
      <c r="AY1" s="6" t="s">
        <v>1</v>
      </c>
      <c r="AZ1" s="6" t="s">
        <v>2</v>
      </c>
      <c r="BA1" s="6" t="s">
        <v>3</v>
      </c>
      <c r="BB1" s="6" t="s">
        <v>4</v>
      </c>
      <c r="BC1" s="6" t="s">
        <v>18</v>
      </c>
      <c r="BD1" s="6"/>
      <c r="BE1" s="6"/>
      <c r="BF1" s="6" t="s">
        <v>0</v>
      </c>
      <c r="BG1" s="6" t="s">
        <v>1</v>
      </c>
      <c r="BH1" s="6" t="s">
        <v>2</v>
      </c>
      <c r="BI1" s="6" t="s">
        <v>3</v>
      </c>
      <c r="BJ1" s="6" t="s">
        <v>4</v>
      </c>
      <c r="BK1" s="6" t="s">
        <v>18</v>
      </c>
      <c r="BL1" s="6"/>
      <c r="BM1" s="6"/>
      <c r="BN1" s="6" t="s">
        <v>0</v>
      </c>
      <c r="BO1" s="6" t="s">
        <v>1</v>
      </c>
      <c r="BP1" s="6" t="s">
        <v>2</v>
      </c>
      <c r="BQ1" s="6" t="s">
        <v>3</v>
      </c>
      <c r="BR1" s="6" t="s">
        <v>4</v>
      </c>
      <c r="BS1" s="6" t="s">
        <v>18</v>
      </c>
    </row>
    <row r="2" spans="1:71" ht="14.25" x14ac:dyDescent="0.15">
      <c r="A2" s="11" t="s">
        <v>5</v>
      </c>
      <c r="B2">
        <v>9</v>
      </c>
      <c r="C2">
        <v>10</v>
      </c>
      <c r="D2">
        <v>10</v>
      </c>
      <c r="E2">
        <v>9</v>
      </c>
      <c r="F2">
        <f>SUM(B2:E2)</f>
        <v>38</v>
      </c>
      <c r="G2">
        <f>RANK(F2,F$2:F$14,0)</f>
        <v>2</v>
      </c>
      <c r="I2" s="1" t="s">
        <v>5</v>
      </c>
      <c r="J2">
        <v>7</v>
      </c>
      <c r="K2">
        <v>7</v>
      </c>
      <c r="L2">
        <v>7</v>
      </c>
      <c r="M2">
        <v>7</v>
      </c>
      <c r="N2">
        <f>SUM(J2:M2)</f>
        <v>28</v>
      </c>
      <c r="O2">
        <f>RANK(N2,N$2:N$14,0)</f>
        <v>6</v>
      </c>
      <c r="Q2" s="1" t="s">
        <v>5</v>
      </c>
      <c r="R2">
        <v>8.5</v>
      </c>
      <c r="S2">
        <v>8</v>
      </c>
      <c r="T2">
        <v>9</v>
      </c>
      <c r="U2">
        <v>8.5</v>
      </c>
      <c r="V2">
        <f>SUM(R2:U2)</f>
        <v>34</v>
      </c>
      <c r="W2">
        <f>RANK(V2,V$2:V$14,0)</f>
        <v>4</v>
      </c>
      <c r="Y2" s="1" t="s">
        <v>5</v>
      </c>
      <c r="Z2">
        <v>8</v>
      </c>
      <c r="AA2">
        <v>6.5</v>
      </c>
      <c r="AB2">
        <v>8</v>
      </c>
      <c r="AC2">
        <v>7.5</v>
      </c>
      <c r="AD2">
        <f>SUM(Z2:AC2)</f>
        <v>30</v>
      </c>
      <c r="AE2">
        <f>RANK(AD2,AD$2:AD$14,0)</f>
        <v>4</v>
      </c>
      <c r="AG2" s="1" t="s">
        <v>5</v>
      </c>
      <c r="AH2">
        <v>8</v>
      </c>
      <c r="AI2">
        <v>7.5</v>
      </c>
      <c r="AJ2">
        <v>7</v>
      </c>
      <c r="AK2">
        <v>8</v>
      </c>
      <c r="AL2">
        <f>SUM(AH2:AK2)</f>
        <v>30.5</v>
      </c>
      <c r="AM2">
        <f>RANK(AL2,AL$2:AL$14,0)</f>
        <v>3</v>
      </c>
      <c r="AO2" s="1" t="s">
        <v>5</v>
      </c>
      <c r="AP2">
        <v>8</v>
      </c>
      <c r="AQ2">
        <v>7.5</v>
      </c>
      <c r="AR2">
        <v>8</v>
      </c>
      <c r="AS2">
        <v>8</v>
      </c>
      <c r="AT2">
        <f>SUM(AP2:AS2)</f>
        <v>31.5</v>
      </c>
      <c r="AU2">
        <f>RANK(AT2,AT$2:AT$14,0)</f>
        <v>1</v>
      </c>
      <c r="AW2" s="1" t="s">
        <v>5</v>
      </c>
      <c r="AX2">
        <v>9</v>
      </c>
      <c r="AY2">
        <v>9</v>
      </c>
      <c r="AZ2">
        <v>9</v>
      </c>
      <c r="BA2">
        <v>9</v>
      </c>
      <c r="BB2">
        <f>SUM(AX2:BA2)</f>
        <v>36</v>
      </c>
      <c r="BC2">
        <f>RANK(BB2,BB$2:BB$14,0)</f>
        <v>3</v>
      </c>
      <c r="BE2" s="1" t="s">
        <v>5</v>
      </c>
      <c r="BF2">
        <v>20</v>
      </c>
      <c r="BJ2">
        <f>SUM(BF2:BI2)</f>
        <v>20</v>
      </c>
      <c r="BK2">
        <f>RANK(BJ2,BJ$2:BJ$14,0)</f>
        <v>4</v>
      </c>
      <c r="BM2" s="1" t="s">
        <v>5</v>
      </c>
      <c r="BN2">
        <v>32</v>
      </c>
      <c r="BR2">
        <f>SUM(BN2:BQ2)</f>
        <v>32</v>
      </c>
      <c r="BS2">
        <f>RANK(BR2,BR$2:BR$14,0)</f>
        <v>2</v>
      </c>
    </row>
    <row r="3" spans="1:71" ht="14.25" x14ac:dyDescent="0.15">
      <c r="A3" s="11" t="s">
        <v>6</v>
      </c>
      <c r="B3">
        <v>6</v>
      </c>
      <c r="C3">
        <v>6</v>
      </c>
      <c r="D3">
        <v>6</v>
      </c>
      <c r="E3">
        <v>6</v>
      </c>
      <c r="F3">
        <f t="shared" ref="F3:F14" si="0">SUM(B3:E3)</f>
        <v>24</v>
      </c>
      <c r="G3">
        <f t="shared" ref="G3:G14" si="1">RANK(F3,F$2:F$14,0)</f>
        <v>9</v>
      </c>
      <c r="I3" s="1" t="s">
        <v>6</v>
      </c>
      <c r="J3">
        <v>9.5</v>
      </c>
      <c r="K3">
        <v>8</v>
      </c>
      <c r="L3">
        <v>8</v>
      </c>
      <c r="M3">
        <v>8</v>
      </c>
      <c r="N3">
        <f t="shared" ref="N3:N14" si="2">SUM(J3:M3)</f>
        <v>33.5</v>
      </c>
      <c r="O3">
        <f t="shared" ref="O3:O14" si="3">RANK(N3,N$2:N$14,0)</f>
        <v>5</v>
      </c>
      <c r="Q3" s="1" t="s">
        <v>6</v>
      </c>
      <c r="R3">
        <v>8</v>
      </c>
      <c r="S3">
        <v>8</v>
      </c>
      <c r="T3">
        <v>8</v>
      </c>
      <c r="U3">
        <v>7.5</v>
      </c>
      <c r="V3">
        <f t="shared" ref="V3:V14" si="4">SUM(R3:U3)</f>
        <v>31.5</v>
      </c>
      <c r="W3">
        <f t="shared" ref="W3:W14" si="5">RANK(V3,V$2:V$14,0)</f>
        <v>10</v>
      </c>
      <c r="Y3" s="1" t="s">
        <v>6</v>
      </c>
      <c r="Z3">
        <v>6</v>
      </c>
      <c r="AA3">
        <v>5.5</v>
      </c>
      <c r="AB3">
        <v>5.5</v>
      </c>
      <c r="AC3">
        <v>5.5</v>
      </c>
      <c r="AD3">
        <f t="shared" ref="AD3:AD14" si="6">SUM(Z3:AC3)</f>
        <v>22.5</v>
      </c>
      <c r="AE3">
        <f t="shared" ref="AE3:AE14" si="7">RANK(AD3,AD$2:AD$14,0)</f>
        <v>8</v>
      </c>
      <c r="AG3" s="1" t="s">
        <v>6</v>
      </c>
      <c r="AH3">
        <v>5</v>
      </c>
      <c r="AI3">
        <v>4.5</v>
      </c>
      <c r="AJ3">
        <v>4</v>
      </c>
      <c r="AK3">
        <v>5</v>
      </c>
      <c r="AL3">
        <f t="shared" ref="AL3:AL14" si="8">SUM(AH3:AK3)</f>
        <v>18.5</v>
      </c>
      <c r="AM3">
        <f t="shared" ref="AM3:AM14" si="9">RANK(AL3,AL$2:AL$14,0)</f>
        <v>12</v>
      </c>
      <c r="AO3" s="1" t="s">
        <v>6</v>
      </c>
      <c r="AP3">
        <v>7</v>
      </c>
      <c r="AQ3">
        <v>7</v>
      </c>
      <c r="AR3">
        <v>7</v>
      </c>
      <c r="AS3">
        <v>7</v>
      </c>
      <c r="AT3">
        <f t="shared" ref="AT3:AT14" si="10">SUM(AP3:AS3)</f>
        <v>28</v>
      </c>
      <c r="AU3">
        <f t="shared" ref="AU3:AU14" si="11">RANK(AT3,AT$2:AT$14,0)</f>
        <v>6</v>
      </c>
      <c r="AW3" s="1" t="s">
        <v>6</v>
      </c>
      <c r="AX3">
        <v>7.5</v>
      </c>
      <c r="AY3">
        <v>8</v>
      </c>
      <c r="AZ3">
        <v>7</v>
      </c>
      <c r="BA3">
        <v>7</v>
      </c>
      <c r="BB3">
        <f t="shared" ref="BB3:BB14" si="12">SUM(AX3:BA3)</f>
        <v>29.5</v>
      </c>
      <c r="BC3">
        <f t="shared" ref="BC3:BC14" si="13">RANK(BB3,BB$2:BB$14,0)</f>
        <v>13</v>
      </c>
      <c r="BE3" s="1" t="s">
        <v>6</v>
      </c>
      <c r="BF3">
        <v>16</v>
      </c>
      <c r="BJ3">
        <f>SUM(BF3:BI3)</f>
        <v>16</v>
      </c>
      <c r="BK3">
        <f t="shared" ref="BK3:BK14" si="14">RANK(BJ3,BJ$2:BJ$14,0)</f>
        <v>9</v>
      </c>
      <c r="BM3" s="1" t="s">
        <v>6</v>
      </c>
      <c r="BN3">
        <v>27.5</v>
      </c>
      <c r="BR3">
        <f t="shared" ref="BR3:BR14" si="15">SUM(BN3:BQ3)</f>
        <v>27.5</v>
      </c>
      <c r="BS3">
        <f t="shared" ref="BS3:BS14" si="16">RANK(BR3,BR$2:BR$14,0)</f>
        <v>10</v>
      </c>
    </row>
    <row r="4" spans="1:71" ht="14.25" x14ac:dyDescent="0.15">
      <c r="A4" s="11" t="s">
        <v>7</v>
      </c>
      <c r="B4">
        <v>8</v>
      </c>
      <c r="C4">
        <v>8</v>
      </c>
      <c r="D4">
        <v>8</v>
      </c>
      <c r="E4">
        <v>8</v>
      </c>
      <c r="F4">
        <f t="shared" si="0"/>
        <v>32</v>
      </c>
      <c r="G4">
        <f t="shared" si="1"/>
        <v>6</v>
      </c>
      <c r="I4" s="1" t="s">
        <v>7</v>
      </c>
      <c r="J4">
        <v>6</v>
      </c>
      <c r="K4">
        <v>6</v>
      </c>
      <c r="L4">
        <v>6</v>
      </c>
      <c r="M4">
        <v>6</v>
      </c>
      <c r="N4">
        <f t="shared" si="2"/>
        <v>24</v>
      </c>
      <c r="O4">
        <f t="shared" si="3"/>
        <v>9</v>
      </c>
      <c r="Q4" s="1" t="s">
        <v>7</v>
      </c>
      <c r="R4">
        <v>7.5</v>
      </c>
      <c r="S4">
        <v>8.5</v>
      </c>
      <c r="T4">
        <v>8</v>
      </c>
      <c r="U4">
        <v>8</v>
      </c>
      <c r="V4">
        <f t="shared" si="4"/>
        <v>32</v>
      </c>
      <c r="W4">
        <f t="shared" si="5"/>
        <v>9</v>
      </c>
      <c r="Y4" s="1" t="s">
        <v>7</v>
      </c>
      <c r="Z4">
        <v>5.5</v>
      </c>
      <c r="AA4">
        <v>5.5</v>
      </c>
      <c r="AB4">
        <v>5.5</v>
      </c>
      <c r="AC4">
        <v>5.5</v>
      </c>
      <c r="AD4">
        <f t="shared" si="6"/>
        <v>22</v>
      </c>
      <c r="AE4">
        <f t="shared" si="7"/>
        <v>11</v>
      </c>
      <c r="AG4" s="1" t="s">
        <v>7</v>
      </c>
      <c r="AH4">
        <v>5</v>
      </c>
      <c r="AI4">
        <v>5</v>
      </c>
      <c r="AJ4">
        <v>5</v>
      </c>
      <c r="AK4">
        <v>4</v>
      </c>
      <c r="AL4">
        <f t="shared" si="8"/>
        <v>19</v>
      </c>
      <c r="AM4">
        <f t="shared" si="9"/>
        <v>11</v>
      </c>
      <c r="AO4" s="1" t="s">
        <v>7</v>
      </c>
      <c r="AP4">
        <v>7</v>
      </c>
      <c r="AQ4">
        <v>6.5</v>
      </c>
      <c r="AR4">
        <v>6</v>
      </c>
      <c r="AS4">
        <v>7</v>
      </c>
      <c r="AT4">
        <f t="shared" si="10"/>
        <v>26.5</v>
      </c>
      <c r="AU4">
        <f t="shared" si="11"/>
        <v>11</v>
      </c>
      <c r="AW4" s="1" t="s">
        <v>7</v>
      </c>
      <c r="AX4">
        <v>8.5</v>
      </c>
      <c r="AY4">
        <v>9</v>
      </c>
      <c r="AZ4">
        <v>8.5</v>
      </c>
      <c r="BA4">
        <v>8.5</v>
      </c>
      <c r="BB4">
        <f t="shared" si="12"/>
        <v>34.5</v>
      </c>
      <c r="BC4">
        <f t="shared" si="13"/>
        <v>6</v>
      </c>
      <c r="BE4" s="1" t="s">
        <v>7</v>
      </c>
      <c r="BF4">
        <v>15.5</v>
      </c>
      <c r="BJ4">
        <f>SUM(BF4:BI4)</f>
        <v>15.5</v>
      </c>
      <c r="BK4">
        <f t="shared" si="14"/>
        <v>12</v>
      </c>
      <c r="BM4" s="1" t="s">
        <v>7</v>
      </c>
      <c r="BN4">
        <v>27</v>
      </c>
      <c r="BR4">
        <f t="shared" si="15"/>
        <v>27</v>
      </c>
      <c r="BS4">
        <f t="shared" si="16"/>
        <v>11</v>
      </c>
    </row>
    <row r="5" spans="1:71" ht="14.25" x14ac:dyDescent="0.15">
      <c r="A5" s="11" t="s">
        <v>8</v>
      </c>
      <c r="B5">
        <v>6.5</v>
      </c>
      <c r="C5">
        <v>6.5</v>
      </c>
      <c r="D5">
        <v>0.5</v>
      </c>
      <c r="E5">
        <v>6.5</v>
      </c>
      <c r="F5">
        <f t="shared" si="0"/>
        <v>20</v>
      </c>
      <c r="G5">
        <f t="shared" si="1"/>
        <v>11</v>
      </c>
      <c r="I5" s="1" t="s">
        <v>8</v>
      </c>
      <c r="J5">
        <v>6.5</v>
      </c>
      <c r="K5">
        <v>6.5</v>
      </c>
      <c r="L5">
        <v>6.5</v>
      </c>
      <c r="M5">
        <v>6</v>
      </c>
      <c r="N5">
        <f t="shared" si="2"/>
        <v>25.5</v>
      </c>
      <c r="O5">
        <f t="shared" si="3"/>
        <v>8</v>
      </c>
      <c r="Q5" s="1" t="s">
        <v>8</v>
      </c>
      <c r="R5">
        <v>8.5</v>
      </c>
      <c r="S5">
        <v>9</v>
      </c>
      <c r="T5">
        <v>8.5</v>
      </c>
      <c r="U5">
        <v>8.5</v>
      </c>
      <c r="V5">
        <f t="shared" si="4"/>
        <v>34.5</v>
      </c>
      <c r="W5">
        <f t="shared" si="5"/>
        <v>3</v>
      </c>
      <c r="Y5" s="1" t="s">
        <v>8</v>
      </c>
      <c r="Z5">
        <v>7</v>
      </c>
      <c r="AA5">
        <v>6</v>
      </c>
      <c r="AB5">
        <v>6.5</v>
      </c>
      <c r="AC5">
        <v>6.5</v>
      </c>
      <c r="AD5">
        <f t="shared" si="6"/>
        <v>26</v>
      </c>
      <c r="AE5">
        <f t="shared" si="7"/>
        <v>6</v>
      </c>
      <c r="AG5" s="1" t="s">
        <v>8</v>
      </c>
      <c r="AH5">
        <v>6</v>
      </c>
      <c r="AI5">
        <v>5.5</v>
      </c>
      <c r="AJ5">
        <v>5.5</v>
      </c>
      <c r="AK5">
        <v>55.5</v>
      </c>
      <c r="AL5">
        <f t="shared" si="8"/>
        <v>72.5</v>
      </c>
      <c r="AM5">
        <f t="shared" si="9"/>
        <v>1</v>
      </c>
      <c r="AO5" s="1" t="s">
        <v>8</v>
      </c>
      <c r="AP5">
        <v>7</v>
      </c>
      <c r="AQ5">
        <v>6</v>
      </c>
      <c r="AR5">
        <v>6</v>
      </c>
      <c r="AS5">
        <v>7</v>
      </c>
      <c r="AT5">
        <f t="shared" si="10"/>
        <v>26</v>
      </c>
      <c r="AU5">
        <f t="shared" si="11"/>
        <v>12</v>
      </c>
      <c r="AW5" s="1" t="s">
        <v>8</v>
      </c>
      <c r="AX5">
        <v>8.5</v>
      </c>
      <c r="AY5">
        <v>9</v>
      </c>
      <c r="AZ5">
        <v>8.5</v>
      </c>
      <c r="BA5">
        <v>8.5</v>
      </c>
      <c r="BB5">
        <f t="shared" si="12"/>
        <v>34.5</v>
      </c>
      <c r="BC5">
        <f t="shared" si="13"/>
        <v>6</v>
      </c>
      <c r="BE5" s="1" t="s">
        <v>8</v>
      </c>
      <c r="BF5">
        <v>18.5</v>
      </c>
      <c r="BJ5">
        <f t="shared" ref="BJ3:BJ14" si="17">SUM(BF5:BI5)</f>
        <v>18.5</v>
      </c>
      <c r="BK5">
        <f t="shared" si="14"/>
        <v>7</v>
      </c>
      <c r="BM5" s="1" t="s">
        <v>8</v>
      </c>
      <c r="BN5">
        <v>29.5</v>
      </c>
      <c r="BR5">
        <f t="shared" si="15"/>
        <v>29.5</v>
      </c>
      <c r="BS5">
        <f t="shared" si="16"/>
        <v>6</v>
      </c>
    </row>
    <row r="6" spans="1:71" ht="14.25" x14ac:dyDescent="0.15">
      <c r="A6" s="11" t="s">
        <v>9</v>
      </c>
      <c r="B6">
        <v>5.5</v>
      </c>
      <c r="C6">
        <v>5.5</v>
      </c>
      <c r="D6">
        <v>5.5</v>
      </c>
      <c r="E6">
        <v>5.5</v>
      </c>
      <c r="F6">
        <f t="shared" si="0"/>
        <v>22</v>
      </c>
      <c r="G6">
        <f t="shared" si="1"/>
        <v>10</v>
      </c>
      <c r="I6" s="1" t="s">
        <v>9</v>
      </c>
      <c r="J6">
        <v>5</v>
      </c>
      <c r="K6">
        <v>5</v>
      </c>
      <c r="L6">
        <v>5</v>
      </c>
      <c r="M6">
        <v>5</v>
      </c>
      <c r="N6">
        <f t="shared" si="2"/>
        <v>20</v>
      </c>
      <c r="O6">
        <f t="shared" si="3"/>
        <v>10</v>
      </c>
      <c r="Q6" s="1" t="s">
        <v>9</v>
      </c>
      <c r="R6">
        <v>7.5</v>
      </c>
      <c r="S6">
        <v>8</v>
      </c>
      <c r="T6">
        <v>8</v>
      </c>
      <c r="U6">
        <v>8</v>
      </c>
      <c r="V6">
        <f t="shared" si="4"/>
        <v>31.5</v>
      </c>
      <c r="W6">
        <f t="shared" si="5"/>
        <v>10</v>
      </c>
      <c r="Y6" s="1" t="s">
        <v>9</v>
      </c>
      <c r="Z6">
        <v>6</v>
      </c>
      <c r="AA6">
        <v>6</v>
      </c>
      <c r="AB6">
        <v>6</v>
      </c>
      <c r="AC6">
        <v>6</v>
      </c>
      <c r="AD6">
        <f t="shared" si="6"/>
        <v>24</v>
      </c>
      <c r="AE6">
        <f t="shared" si="7"/>
        <v>7</v>
      </c>
      <c r="AG6" s="1" t="s">
        <v>9</v>
      </c>
      <c r="AH6">
        <v>5</v>
      </c>
      <c r="AI6">
        <v>4.5</v>
      </c>
      <c r="AJ6">
        <v>5.5</v>
      </c>
      <c r="AK6">
        <v>5</v>
      </c>
      <c r="AL6">
        <f t="shared" si="8"/>
        <v>20</v>
      </c>
      <c r="AM6">
        <f t="shared" si="9"/>
        <v>10</v>
      </c>
      <c r="AO6" s="1" t="s">
        <v>9</v>
      </c>
      <c r="AP6">
        <v>7.5</v>
      </c>
      <c r="AQ6">
        <v>6.5</v>
      </c>
      <c r="AR6">
        <v>6.5</v>
      </c>
      <c r="AS6">
        <v>7.5</v>
      </c>
      <c r="AT6">
        <f t="shared" si="10"/>
        <v>28</v>
      </c>
      <c r="AU6">
        <f t="shared" si="11"/>
        <v>6</v>
      </c>
      <c r="AW6" s="1" t="s">
        <v>9</v>
      </c>
      <c r="AX6">
        <v>9</v>
      </c>
      <c r="AY6">
        <v>8</v>
      </c>
      <c r="AZ6">
        <v>9</v>
      </c>
      <c r="BA6">
        <v>8.5</v>
      </c>
      <c r="BB6">
        <f t="shared" si="12"/>
        <v>34.5</v>
      </c>
      <c r="BC6">
        <f t="shared" si="13"/>
        <v>6</v>
      </c>
      <c r="BE6" s="1" t="s">
        <v>9</v>
      </c>
      <c r="BF6">
        <v>16</v>
      </c>
      <c r="BJ6">
        <f t="shared" si="17"/>
        <v>16</v>
      </c>
      <c r="BK6">
        <f t="shared" si="14"/>
        <v>9</v>
      </c>
      <c r="BM6" s="1" t="s">
        <v>9</v>
      </c>
      <c r="BN6">
        <v>29</v>
      </c>
      <c r="BR6">
        <f t="shared" si="15"/>
        <v>29</v>
      </c>
      <c r="BS6">
        <f t="shared" si="16"/>
        <v>7</v>
      </c>
    </row>
    <row r="7" spans="1:71" ht="14.25" x14ac:dyDescent="0.15">
      <c r="A7" s="11" t="s">
        <v>10</v>
      </c>
      <c r="B7">
        <v>4</v>
      </c>
      <c r="C7">
        <v>5</v>
      </c>
      <c r="D7">
        <v>4</v>
      </c>
      <c r="E7">
        <v>3.5</v>
      </c>
      <c r="F7">
        <f t="shared" si="0"/>
        <v>16.5</v>
      </c>
      <c r="G7">
        <f t="shared" si="1"/>
        <v>13</v>
      </c>
      <c r="I7" s="1" t="s">
        <v>10</v>
      </c>
      <c r="J7">
        <v>4</v>
      </c>
      <c r="K7">
        <v>4</v>
      </c>
      <c r="L7">
        <v>4</v>
      </c>
      <c r="M7">
        <v>4</v>
      </c>
      <c r="N7">
        <f t="shared" si="2"/>
        <v>16</v>
      </c>
      <c r="O7">
        <f t="shared" si="3"/>
        <v>13</v>
      </c>
      <c r="Q7" s="1" t="s">
        <v>10</v>
      </c>
      <c r="R7">
        <v>7.5</v>
      </c>
      <c r="S7">
        <v>7.5</v>
      </c>
      <c r="T7">
        <v>8</v>
      </c>
      <c r="U7">
        <v>7.5</v>
      </c>
      <c r="V7">
        <f t="shared" si="4"/>
        <v>30.5</v>
      </c>
      <c r="W7">
        <f t="shared" si="5"/>
        <v>12</v>
      </c>
      <c r="Y7" s="1" t="s">
        <v>10</v>
      </c>
      <c r="Z7">
        <v>4.5</v>
      </c>
      <c r="AA7">
        <v>4.5</v>
      </c>
      <c r="AB7">
        <v>5</v>
      </c>
      <c r="AC7">
        <v>4.5</v>
      </c>
      <c r="AD7">
        <f t="shared" si="6"/>
        <v>18.5</v>
      </c>
      <c r="AE7">
        <f t="shared" si="7"/>
        <v>13</v>
      </c>
      <c r="AG7" s="1" t="s">
        <v>10</v>
      </c>
      <c r="AH7">
        <v>4</v>
      </c>
      <c r="AI7">
        <v>4</v>
      </c>
      <c r="AJ7">
        <v>3.5</v>
      </c>
      <c r="AK7">
        <v>3.5</v>
      </c>
      <c r="AL7">
        <f t="shared" si="8"/>
        <v>15</v>
      </c>
      <c r="AM7">
        <f t="shared" si="9"/>
        <v>13</v>
      </c>
      <c r="AO7" s="1" t="s">
        <v>10</v>
      </c>
      <c r="AP7">
        <v>6.5</v>
      </c>
      <c r="AQ7">
        <v>5.5</v>
      </c>
      <c r="AR7">
        <v>5.5</v>
      </c>
      <c r="AS7">
        <v>6.5</v>
      </c>
      <c r="AT7">
        <f t="shared" si="10"/>
        <v>24</v>
      </c>
      <c r="AU7">
        <f t="shared" si="11"/>
        <v>13</v>
      </c>
      <c r="AW7" s="1" t="s">
        <v>10</v>
      </c>
      <c r="AX7">
        <v>8</v>
      </c>
      <c r="AY7">
        <v>7</v>
      </c>
      <c r="AZ7">
        <v>8</v>
      </c>
      <c r="BA7">
        <v>8</v>
      </c>
      <c r="BB7">
        <f t="shared" si="12"/>
        <v>31</v>
      </c>
      <c r="BC7">
        <f t="shared" si="13"/>
        <v>12</v>
      </c>
      <c r="BE7" s="1" t="s">
        <v>10</v>
      </c>
      <c r="BF7">
        <v>15</v>
      </c>
      <c r="BJ7">
        <f t="shared" si="17"/>
        <v>15</v>
      </c>
      <c r="BK7">
        <f t="shared" si="14"/>
        <v>13</v>
      </c>
      <c r="BM7" s="1" t="s">
        <v>10</v>
      </c>
      <c r="BN7">
        <v>26.5</v>
      </c>
      <c r="BR7">
        <f t="shared" si="15"/>
        <v>26.5</v>
      </c>
      <c r="BS7">
        <f t="shared" si="16"/>
        <v>12</v>
      </c>
    </row>
    <row r="8" spans="1:71" ht="14.25" x14ac:dyDescent="0.15">
      <c r="A8" s="12" t="s">
        <v>11</v>
      </c>
      <c r="B8">
        <v>8</v>
      </c>
      <c r="C8">
        <v>8.5</v>
      </c>
      <c r="D8">
        <v>10</v>
      </c>
      <c r="E8">
        <v>10</v>
      </c>
      <c r="F8">
        <f t="shared" si="0"/>
        <v>36.5</v>
      </c>
      <c r="G8">
        <f t="shared" si="1"/>
        <v>4</v>
      </c>
      <c r="I8" s="2" t="s">
        <v>11</v>
      </c>
      <c r="J8">
        <v>9</v>
      </c>
      <c r="K8">
        <v>9</v>
      </c>
      <c r="L8">
        <v>9</v>
      </c>
      <c r="M8">
        <v>9</v>
      </c>
      <c r="N8">
        <f t="shared" si="2"/>
        <v>36</v>
      </c>
      <c r="O8">
        <f t="shared" si="3"/>
        <v>2</v>
      </c>
      <c r="Q8" s="2" t="s">
        <v>11</v>
      </c>
      <c r="R8">
        <v>8.5</v>
      </c>
      <c r="S8">
        <v>8.5</v>
      </c>
      <c r="T8">
        <v>9</v>
      </c>
      <c r="U8">
        <v>9</v>
      </c>
      <c r="V8">
        <f t="shared" si="4"/>
        <v>35</v>
      </c>
      <c r="W8">
        <f t="shared" si="5"/>
        <v>2</v>
      </c>
      <c r="Y8" s="2" t="s">
        <v>11</v>
      </c>
      <c r="Z8">
        <v>8.5</v>
      </c>
      <c r="AA8">
        <v>8</v>
      </c>
      <c r="AB8">
        <v>8</v>
      </c>
      <c r="AC8">
        <v>8</v>
      </c>
      <c r="AD8">
        <f t="shared" si="6"/>
        <v>32.5</v>
      </c>
      <c r="AE8">
        <f t="shared" si="7"/>
        <v>2</v>
      </c>
      <c r="AG8" s="2" t="s">
        <v>11</v>
      </c>
      <c r="AH8">
        <v>7.5</v>
      </c>
      <c r="AI8">
        <v>7</v>
      </c>
      <c r="AJ8">
        <v>6.5</v>
      </c>
      <c r="AK8">
        <v>7</v>
      </c>
      <c r="AL8">
        <f t="shared" si="8"/>
        <v>28</v>
      </c>
      <c r="AM8">
        <f t="shared" si="9"/>
        <v>4</v>
      </c>
      <c r="AO8" s="2" t="s">
        <v>11</v>
      </c>
      <c r="AP8">
        <v>8</v>
      </c>
      <c r="AQ8">
        <v>7.5</v>
      </c>
      <c r="AR8">
        <v>7</v>
      </c>
      <c r="AS8">
        <v>7.5</v>
      </c>
      <c r="AT8">
        <f t="shared" si="10"/>
        <v>30</v>
      </c>
      <c r="AU8">
        <f t="shared" si="11"/>
        <v>3</v>
      </c>
      <c r="AW8" s="2" t="s">
        <v>11</v>
      </c>
      <c r="AX8">
        <v>9</v>
      </c>
      <c r="AY8">
        <v>9.5</v>
      </c>
      <c r="AZ8">
        <v>9</v>
      </c>
      <c r="BA8">
        <v>9.5</v>
      </c>
      <c r="BB8">
        <f t="shared" si="12"/>
        <v>37</v>
      </c>
      <c r="BC8">
        <f t="shared" si="13"/>
        <v>1</v>
      </c>
      <c r="BE8" s="2" t="s">
        <v>11</v>
      </c>
      <c r="BF8">
        <v>22.5</v>
      </c>
      <c r="BJ8">
        <f t="shared" si="17"/>
        <v>22.5</v>
      </c>
      <c r="BK8">
        <f t="shared" si="14"/>
        <v>2</v>
      </c>
      <c r="BM8" s="2" t="s">
        <v>11</v>
      </c>
      <c r="BN8">
        <v>30.5</v>
      </c>
      <c r="BR8">
        <f t="shared" si="15"/>
        <v>30.5</v>
      </c>
      <c r="BS8">
        <f t="shared" si="16"/>
        <v>5</v>
      </c>
    </row>
    <row r="9" spans="1:71" ht="14.25" x14ac:dyDescent="0.15">
      <c r="A9" s="12" t="s">
        <v>12</v>
      </c>
      <c r="B9">
        <v>9</v>
      </c>
      <c r="C9">
        <v>10</v>
      </c>
      <c r="D9">
        <v>10</v>
      </c>
      <c r="E9">
        <v>8</v>
      </c>
      <c r="F9">
        <f t="shared" si="0"/>
        <v>37</v>
      </c>
      <c r="G9">
        <f t="shared" si="1"/>
        <v>3</v>
      </c>
      <c r="I9" s="2" t="s">
        <v>12</v>
      </c>
      <c r="J9">
        <v>8.5</v>
      </c>
      <c r="K9">
        <v>8.5</v>
      </c>
      <c r="L9">
        <v>8.5</v>
      </c>
      <c r="M9">
        <v>8.5</v>
      </c>
      <c r="N9">
        <f t="shared" si="2"/>
        <v>34</v>
      </c>
      <c r="O9">
        <f t="shared" si="3"/>
        <v>4</v>
      </c>
      <c r="Q9" s="2" t="s">
        <v>12</v>
      </c>
      <c r="R9">
        <v>9</v>
      </c>
      <c r="S9">
        <v>8.5</v>
      </c>
      <c r="T9">
        <v>8.5</v>
      </c>
      <c r="U9">
        <v>8</v>
      </c>
      <c r="V9">
        <f t="shared" si="4"/>
        <v>34</v>
      </c>
      <c r="W9">
        <f t="shared" si="5"/>
        <v>4</v>
      </c>
      <c r="Y9" s="2" t="s">
        <v>12</v>
      </c>
      <c r="Z9">
        <v>7</v>
      </c>
      <c r="AA9">
        <v>7</v>
      </c>
      <c r="AB9">
        <v>7</v>
      </c>
      <c r="AC9">
        <v>7</v>
      </c>
      <c r="AD9">
        <f t="shared" si="6"/>
        <v>28</v>
      </c>
      <c r="AE9">
        <f t="shared" si="7"/>
        <v>5</v>
      </c>
      <c r="AG9" s="2" t="s">
        <v>12</v>
      </c>
      <c r="AH9">
        <v>6</v>
      </c>
      <c r="AI9">
        <v>6.5</v>
      </c>
      <c r="AJ9">
        <v>6</v>
      </c>
      <c r="AK9">
        <v>6.5</v>
      </c>
      <c r="AL9">
        <f t="shared" si="8"/>
        <v>25</v>
      </c>
      <c r="AM9">
        <f t="shared" si="9"/>
        <v>5</v>
      </c>
      <c r="AO9" s="2" t="s">
        <v>12</v>
      </c>
      <c r="AP9">
        <v>7.5</v>
      </c>
      <c r="AQ9">
        <v>7.5</v>
      </c>
      <c r="AR9">
        <v>7.5</v>
      </c>
      <c r="AS9">
        <v>7.5</v>
      </c>
      <c r="AT9">
        <f t="shared" si="10"/>
        <v>30</v>
      </c>
      <c r="AU9">
        <f t="shared" si="11"/>
        <v>3</v>
      </c>
      <c r="AW9" s="2" t="s">
        <v>12</v>
      </c>
      <c r="AX9">
        <v>8.5</v>
      </c>
      <c r="AY9">
        <v>9</v>
      </c>
      <c r="AZ9">
        <v>8.5</v>
      </c>
      <c r="BA9">
        <v>9</v>
      </c>
      <c r="BB9">
        <f t="shared" si="12"/>
        <v>35</v>
      </c>
      <c r="BC9">
        <f t="shared" si="13"/>
        <v>4</v>
      </c>
      <c r="BE9" s="2" t="s">
        <v>12</v>
      </c>
      <c r="BF9">
        <v>20</v>
      </c>
      <c r="BJ9">
        <f t="shared" si="17"/>
        <v>20</v>
      </c>
      <c r="BK9">
        <f t="shared" si="14"/>
        <v>4</v>
      </c>
      <c r="BM9" s="2" t="s">
        <v>12</v>
      </c>
      <c r="BN9">
        <v>31</v>
      </c>
      <c r="BR9">
        <f t="shared" si="15"/>
        <v>31</v>
      </c>
      <c r="BS9">
        <f t="shared" si="16"/>
        <v>4</v>
      </c>
    </row>
    <row r="10" spans="1:71" ht="14.25" x14ac:dyDescent="0.15">
      <c r="A10" s="13" t="s">
        <v>13</v>
      </c>
      <c r="B10">
        <v>5</v>
      </c>
      <c r="C10">
        <v>6</v>
      </c>
      <c r="D10">
        <v>4</v>
      </c>
      <c r="E10">
        <v>3</v>
      </c>
      <c r="F10">
        <f t="shared" si="0"/>
        <v>18</v>
      </c>
      <c r="G10">
        <f t="shared" si="1"/>
        <v>12</v>
      </c>
      <c r="I10" s="3" t="s">
        <v>13</v>
      </c>
      <c r="J10">
        <v>4.5</v>
      </c>
      <c r="K10">
        <v>4.5</v>
      </c>
      <c r="L10">
        <v>4.5</v>
      </c>
      <c r="M10">
        <v>4.5</v>
      </c>
      <c r="N10">
        <f t="shared" si="2"/>
        <v>18</v>
      </c>
      <c r="O10">
        <f t="shared" si="3"/>
        <v>12</v>
      </c>
      <c r="Q10" s="3" t="s">
        <v>13</v>
      </c>
      <c r="R10">
        <v>8</v>
      </c>
      <c r="S10">
        <v>8</v>
      </c>
      <c r="T10">
        <v>8</v>
      </c>
      <c r="U10">
        <v>8.5</v>
      </c>
      <c r="V10">
        <f t="shared" si="4"/>
        <v>32.5</v>
      </c>
      <c r="W10">
        <f t="shared" si="5"/>
        <v>8</v>
      </c>
      <c r="Y10" s="3" t="s">
        <v>13</v>
      </c>
      <c r="Z10">
        <v>5.5</v>
      </c>
      <c r="AA10">
        <v>5</v>
      </c>
      <c r="AB10">
        <v>6.5</v>
      </c>
      <c r="AC10">
        <v>5.5</v>
      </c>
      <c r="AD10">
        <f t="shared" si="6"/>
        <v>22.5</v>
      </c>
      <c r="AE10">
        <f t="shared" si="7"/>
        <v>8</v>
      </c>
      <c r="AG10" s="3" t="s">
        <v>13</v>
      </c>
      <c r="AH10">
        <v>6</v>
      </c>
      <c r="AI10">
        <v>5.5</v>
      </c>
      <c r="AJ10">
        <v>5</v>
      </c>
      <c r="AK10">
        <v>5</v>
      </c>
      <c r="AL10">
        <f t="shared" si="8"/>
        <v>21.5</v>
      </c>
      <c r="AM10">
        <f t="shared" si="9"/>
        <v>8</v>
      </c>
      <c r="AO10" s="3" t="s">
        <v>13</v>
      </c>
      <c r="AP10">
        <v>7</v>
      </c>
      <c r="AQ10">
        <v>6.5</v>
      </c>
      <c r="AR10">
        <v>6.5</v>
      </c>
      <c r="AS10">
        <v>7</v>
      </c>
      <c r="AT10">
        <f t="shared" si="10"/>
        <v>27</v>
      </c>
      <c r="AU10">
        <f t="shared" si="11"/>
        <v>10</v>
      </c>
      <c r="AW10" s="3" t="s">
        <v>13</v>
      </c>
      <c r="AX10">
        <v>8</v>
      </c>
      <c r="AY10">
        <v>8</v>
      </c>
      <c r="AZ10">
        <v>8</v>
      </c>
      <c r="BA10">
        <v>8</v>
      </c>
      <c r="BB10">
        <f t="shared" si="12"/>
        <v>32</v>
      </c>
      <c r="BC10">
        <f t="shared" si="13"/>
        <v>11</v>
      </c>
      <c r="BE10" s="3" t="s">
        <v>13</v>
      </c>
      <c r="BF10">
        <v>19.5</v>
      </c>
      <c r="BJ10">
        <f t="shared" si="17"/>
        <v>19.5</v>
      </c>
      <c r="BK10">
        <f t="shared" si="14"/>
        <v>6</v>
      </c>
      <c r="BM10" s="3" t="s">
        <v>13</v>
      </c>
      <c r="BN10">
        <v>28</v>
      </c>
      <c r="BR10">
        <f t="shared" si="15"/>
        <v>28</v>
      </c>
      <c r="BS10">
        <f t="shared" si="16"/>
        <v>9</v>
      </c>
    </row>
    <row r="11" spans="1:71" ht="14.25" x14ac:dyDescent="0.15">
      <c r="A11" s="12" t="s">
        <v>14</v>
      </c>
      <c r="B11">
        <v>7</v>
      </c>
      <c r="C11">
        <v>7</v>
      </c>
      <c r="D11">
        <v>7</v>
      </c>
      <c r="E11">
        <v>8</v>
      </c>
      <c r="F11">
        <f t="shared" si="0"/>
        <v>29</v>
      </c>
      <c r="G11">
        <f t="shared" si="1"/>
        <v>8</v>
      </c>
      <c r="I11" s="2" t="s">
        <v>14</v>
      </c>
      <c r="J11">
        <v>9.5</v>
      </c>
      <c r="K11">
        <v>8.5</v>
      </c>
      <c r="L11">
        <v>9.5</v>
      </c>
      <c r="M11">
        <v>8.5</v>
      </c>
      <c r="N11">
        <f t="shared" si="2"/>
        <v>36</v>
      </c>
      <c r="O11">
        <f t="shared" si="3"/>
        <v>2</v>
      </c>
      <c r="Q11" s="2" t="s">
        <v>14</v>
      </c>
      <c r="R11">
        <v>8.5</v>
      </c>
      <c r="S11">
        <v>8</v>
      </c>
      <c r="T11">
        <v>8.5</v>
      </c>
      <c r="U11">
        <v>8.5</v>
      </c>
      <c r="V11">
        <f t="shared" si="4"/>
        <v>33.5</v>
      </c>
      <c r="W11">
        <f t="shared" si="5"/>
        <v>6</v>
      </c>
      <c r="Y11" s="2" t="s">
        <v>14</v>
      </c>
      <c r="Z11">
        <v>8</v>
      </c>
      <c r="AA11">
        <v>7.5</v>
      </c>
      <c r="AB11">
        <v>8</v>
      </c>
      <c r="AC11">
        <v>8</v>
      </c>
      <c r="AD11">
        <f t="shared" si="6"/>
        <v>31.5</v>
      </c>
      <c r="AE11">
        <f t="shared" si="7"/>
        <v>3</v>
      </c>
      <c r="AG11" s="2" t="s">
        <v>14</v>
      </c>
      <c r="AH11">
        <v>5</v>
      </c>
      <c r="AI11">
        <v>5.5</v>
      </c>
      <c r="AJ11">
        <v>6</v>
      </c>
      <c r="AK11">
        <v>5</v>
      </c>
      <c r="AL11">
        <f t="shared" si="8"/>
        <v>21.5</v>
      </c>
      <c r="AM11">
        <f t="shared" si="9"/>
        <v>8</v>
      </c>
      <c r="AO11" s="2" t="s">
        <v>14</v>
      </c>
      <c r="AP11">
        <v>7</v>
      </c>
      <c r="AQ11">
        <v>7.5</v>
      </c>
      <c r="AR11">
        <v>7.5</v>
      </c>
      <c r="AS11">
        <v>7</v>
      </c>
      <c r="AT11">
        <f t="shared" si="10"/>
        <v>29</v>
      </c>
      <c r="AU11">
        <f t="shared" si="11"/>
        <v>5</v>
      </c>
      <c r="AW11" s="2" t="s">
        <v>14</v>
      </c>
      <c r="AX11">
        <v>8.5</v>
      </c>
      <c r="AY11">
        <v>9.5</v>
      </c>
      <c r="AZ11">
        <v>9</v>
      </c>
      <c r="BA11">
        <v>9.5</v>
      </c>
      <c r="BB11">
        <f t="shared" si="12"/>
        <v>36.5</v>
      </c>
      <c r="BC11">
        <f t="shared" si="13"/>
        <v>2</v>
      </c>
      <c r="BE11" s="2" t="s">
        <v>14</v>
      </c>
      <c r="BF11">
        <v>22</v>
      </c>
      <c r="BJ11">
        <f t="shared" si="17"/>
        <v>22</v>
      </c>
      <c r="BK11">
        <f t="shared" si="14"/>
        <v>3</v>
      </c>
      <c r="BM11" s="2" t="s">
        <v>14</v>
      </c>
      <c r="BN11">
        <v>31.5</v>
      </c>
      <c r="BR11">
        <f t="shared" si="15"/>
        <v>31.5</v>
      </c>
      <c r="BS11">
        <f t="shared" si="16"/>
        <v>3</v>
      </c>
    </row>
    <row r="12" spans="1:71" ht="14.25" x14ac:dyDescent="0.15">
      <c r="A12" s="12" t="s">
        <v>15</v>
      </c>
      <c r="B12">
        <v>10</v>
      </c>
      <c r="C12">
        <v>10</v>
      </c>
      <c r="D12">
        <v>10</v>
      </c>
      <c r="E12">
        <v>10</v>
      </c>
      <c r="F12">
        <f t="shared" si="0"/>
        <v>40</v>
      </c>
      <c r="G12">
        <f t="shared" si="1"/>
        <v>1</v>
      </c>
      <c r="I12" s="2" t="s">
        <v>15</v>
      </c>
      <c r="J12">
        <v>0.5</v>
      </c>
      <c r="K12">
        <v>7</v>
      </c>
      <c r="L12">
        <v>6</v>
      </c>
      <c r="M12">
        <v>5</v>
      </c>
      <c r="N12">
        <f t="shared" si="2"/>
        <v>18.5</v>
      </c>
      <c r="O12">
        <f t="shared" si="3"/>
        <v>11</v>
      </c>
      <c r="Q12" s="2" t="s">
        <v>15</v>
      </c>
      <c r="R12">
        <v>9</v>
      </c>
      <c r="S12">
        <v>8</v>
      </c>
      <c r="T12">
        <v>8</v>
      </c>
      <c r="U12">
        <v>8.5</v>
      </c>
      <c r="V12">
        <f t="shared" si="4"/>
        <v>33.5</v>
      </c>
      <c r="W12">
        <f t="shared" si="5"/>
        <v>6</v>
      </c>
      <c r="Y12" s="2" t="s">
        <v>15</v>
      </c>
      <c r="Z12">
        <v>5.5</v>
      </c>
      <c r="AA12">
        <v>5.5</v>
      </c>
      <c r="AB12">
        <v>5.5</v>
      </c>
      <c r="AC12">
        <v>5.5</v>
      </c>
      <c r="AD12">
        <f t="shared" si="6"/>
        <v>22</v>
      </c>
      <c r="AE12">
        <f t="shared" si="7"/>
        <v>11</v>
      </c>
      <c r="AG12" s="2" t="s">
        <v>15</v>
      </c>
      <c r="AH12">
        <v>6</v>
      </c>
      <c r="AI12">
        <v>5.5</v>
      </c>
      <c r="AJ12">
        <v>6</v>
      </c>
      <c r="AK12">
        <v>5</v>
      </c>
      <c r="AL12">
        <f t="shared" si="8"/>
        <v>22.5</v>
      </c>
      <c r="AM12">
        <f t="shared" si="9"/>
        <v>6</v>
      </c>
      <c r="AO12" s="2" t="s">
        <v>15</v>
      </c>
      <c r="AP12">
        <v>7</v>
      </c>
      <c r="AQ12">
        <v>7</v>
      </c>
      <c r="AR12">
        <v>7</v>
      </c>
      <c r="AS12">
        <v>7</v>
      </c>
      <c r="AT12">
        <f t="shared" si="10"/>
        <v>28</v>
      </c>
      <c r="AU12">
        <f t="shared" si="11"/>
        <v>6</v>
      </c>
      <c r="AW12" s="2" t="s">
        <v>15</v>
      </c>
      <c r="AX12">
        <v>8</v>
      </c>
      <c r="AY12">
        <v>8</v>
      </c>
      <c r="AZ12">
        <v>8</v>
      </c>
      <c r="BA12">
        <v>8.5</v>
      </c>
      <c r="BB12">
        <f t="shared" si="12"/>
        <v>32.5</v>
      </c>
      <c r="BC12">
        <f t="shared" si="13"/>
        <v>10</v>
      </c>
      <c r="BE12" s="2" t="s">
        <v>15</v>
      </c>
      <c r="BF12">
        <v>16</v>
      </c>
      <c r="BJ12">
        <f t="shared" si="17"/>
        <v>16</v>
      </c>
      <c r="BK12">
        <f t="shared" si="14"/>
        <v>9</v>
      </c>
      <c r="BM12" s="2" t="s">
        <v>15</v>
      </c>
      <c r="BN12">
        <v>26.5</v>
      </c>
      <c r="BR12">
        <f t="shared" si="15"/>
        <v>26.5</v>
      </c>
      <c r="BS12">
        <f t="shared" si="16"/>
        <v>12</v>
      </c>
    </row>
    <row r="13" spans="1:71" ht="14.25" x14ac:dyDescent="0.15">
      <c r="A13" s="12" t="s">
        <v>16</v>
      </c>
      <c r="B13">
        <v>9</v>
      </c>
      <c r="C13">
        <v>9</v>
      </c>
      <c r="D13">
        <v>9</v>
      </c>
      <c r="E13">
        <v>9</v>
      </c>
      <c r="F13">
        <f t="shared" si="0"/>
        <v>36</v>
      </c>
      <c r="G13">
        <f t="shared" si="1"/>
        <v>5</v>
      </c>
      <c r="I13" s="2" t="s">
        <v>16</v>
      </c>
      <c r="J13">
        <v>9</v>
      </c>
      <c r="K13">
        <v>9.5</v>
      </c>
      <c r="L13">
        <v>9</v>
      </c>
      <c r="M13">
        <v>9.5</v>
      </c>
      <c r="N13">
        <f t="shared" si="2"/>
        <v>37</v>
      </c>
      <c r="O13">
        <f t="shared" si="3"/>
        <v>1</v>
      </c>
      <c r="Q13" s="2" t="s">
        <v>16</v>
      </c>
      <c r="R13">
        <v>9</v>
      </c>
      <c r="S13">
        <v>9</v>
      </c>
      <c r="T13">
        <v>9</v>
      </c>
      <c r="U13">
        <v>9.5</v>
      </c>
      <c r="V13">
        <f t="shared" si="4"/>
        <v>36.5</v>
      </c>
      <c r="W13">
        <f t="shared" si="5"/>
        <v>1</v>
      </c>
      <c r="Y13" s="2" t="s">
        <v>16</v>
      </c>
      <c r="Z13">
        <v>8.5</v>
      </c>
      <c r="AA13">
        <v>8.5</v>
      </c>
      <c r="AB13">
        <v>8.5</v>
      </c>
      <c r="AC13">
        <v>8.5</v>
      </c>
      <c r="AD13">
        <f t="shared" si="6"/>
        <v>34</v>
      </c>
      <c r="AE13">
        <f t="shared" si="7"/>
        <v>1</v>
      </c>
      <c r="AG13" s="2" t="s">
        <v>16</v>
      </c>
      <c r="AH13">
        <v>8</v>
      </c>
      <c r="AI13">
        <v>8</v>
      </c>
      <c r="AJ13">
        <v>7</v>
      </c>
      <c r="AK13">
        <v>9</v>
      </c>
      <c r="AL13">
        <f t="shared" si="8"/>
        <v>32</v>
      </c>
      <c r="AM13">
        <f t="shared" si="9"/>
        <v>2</v>
      </c>
      <c r="AO13" s="2" t="s">
        <v>16</v>
      </c>
      <c r="AP13">
        <v>8</v>
      </c>
      <c r="AQ13">
        <v>7.5</v>
      </c>
      <c r="AR13">
        <v>8</v>
      </c>
      <c r="AS13">
        <v>8</v>
      </c>
      <c r="AT13">
        <f t="shared" si="10"/>
        <v>31.5</v>
      </c>
      <c r="AU13">
        <f t="shared" si="11"/>
        <v>1</v>
      </c>
      <c r="AW13" s="2" t="s">
        <v>16</v>
      </c>
      <c r="AX13">
        <v>8.5</v>
      </c>
      <c r="AY13">
        <v>9</v>
      </c>
      <c r="AZ13">
        <v>8.5</v>
      </c>
      <c r="BA13">
        <v>9</v>
      </c>
      <c r="BB13">
        <f t="shared" si="12"/>
        <v>35</v>
      </c>
      <c r="BC13">
        <f t="shared" si="13"/>
        <v>4</v>
      </c>
      <c r="BE13" s="2" t="s">
        <v>16</v>
      </c>
      <c r="BF13">
        <v>24</v>
      </c>
      <c r="BJ13">
        <f t="shared" si="17"/>
        <v>24</v>
      </c>
      <c r="BK13">
        <f t="shared" si="14"/>
        <v>1</v>
      </c>
      <c r="BM13" s="2" t="s">
        <v>16</v>
      </c>
      <c r="BN13">
        <v>33.5</v>
      </c>
      <c r="BR13">
        <f t="shared" si="15"/>
        <v>33.5</v>
      </c>
      <c r="BS13">
        <f t="shared" si="16"/>
        <v>1</v>
      </c>
    </row>
    <row r="14" spans="1:71" ht="15" thickBot="1" x14ac:dyDescent="0.2">
      <c r="A14" s="14" t="s">
        <v>17</v>
      </c>
      <c r="B14">
        <v>7</v>
      </c>
      <c r="C14">
        <v>7.5</v>
      </c>
      <c r="D14">
        <v>8.5</v>
      </c>
      <c r="E14">
        <v>9</v>
      </c>
      <c r="F14">
        <f t="shared" si="0"/>
        <v>32</v>
      </c>
      <c r="G14">
        <f t="shared" si="1"/>
        <v>6</v>
      </c>
      <c r="I14" s="4" t="s">
        <v>17</v>
      </c>
      <c r="J14">
        <v>7.5</v>
      </c>
      <c r="K14">
        <v>6.5</v>
      </c>
      <c r="L14">
        <v>7</v>
      </c>
      <c r="M14">
        <v>7</v>
      </c>
      <c r="N14">
        <f t="shared" si="2"/>
        <v>28</v>
      </c>
      <c r="O14">
        <f t="shared" si="3"/>
        <v>6</v>
      </c>
      <c r="Q14" s="4" t="s">
        <v>17</v>
      </c>
      <c r="R14">
        <v>7</v>
      </c>
      <c r="S14">
        <v>7.5</v>
      </c>
      <c r="T14">
        <v>8</v>
      </c>
      <c r="U14">
        <v>7.5</v>
      </c>
      <c r="V14">
        <f t="shared" si="4"/>
        <v>30</v>
      </c>
      <c r="W14">
        <f t="shared" si="5"/>
        <v>13</v>
      </c>
      <c r="Y14" s="4" t="s">
        <v>17</v>
      </c>
      <c r="Z14">
        <v>5</v>
      </c>
      <c r="AA14">
        <v>6</v>
      </c>
      <c r="AB14">
        <v>6</v>
      </c>
      <c r="AC14">
        <v>5.5</v>
      </c>
      <c r="AD14">
        <f t="shared" si="6"/>
        <v>22.5</v>
      </c>
      <c r="AE14">
        <f t="shared" si="7"/>
        <v>8</v>
      </c>
      <c r="AG14" s="4" t="s">
        <v>17</v>
      </c>
      <c r="AH14">
        <v>5</v>
      </c>
      <c r="AI14">
        <v>5.5</v>
      </c>
      <c r="AJ14">
        <v>5.5</v>
      </c>
      <c r="AK14">
        <v>6</v>
      </c>
      <c r="AL14">
        <f t="shared" si="8"/>
        <v>22</v>
      </c>
      <c r="AM14">
        <f t="shared" si="9"/>
        <v>7</v>
      </c>
      <c r="AO14" s="4" t="s">
        <v>17</v>
      </c>
      <c r="AP14">
        <v>7</v>
      </c>
      <c r="AQ14">
        <v>6.5</v>
      </c>
      <c r="AR14">
        <v>7</v>
      </c>
      <c r="AS14">
        <v>7</v>
      </c>
      <c r="AT14">
        <f t="shared" si="10"/>
        <v>27.5</v>
      </c>
      <c r="AU14">
        <f t="shared" si="11"/>
        <v>9</v>
      </c>
      <c r="AW14" s="4" t="s">
        <v>17</v>
      </c>
      <c r="AX14">
        <v>8.5</v>
      </c>
      <c r="AY14">
        <v>8.5</v>
      </c>
      <c r="AZ14">
        <v>8.5</v>
      </c>
      <c r="BA14">
        <v>8.5</v>
      </c>
      <c r="BB14">
        <f t="shared" si="12"/>
        <v>34</v>
      </c>
      <c r="BC14">
        <f t="shared" si="13"/>
        <v>9</v>
      </c>
      <c r="BE14" s="4" t="s">
        <v>17</v>
      </c>
      <c r="BF14">
        <v>17.5</v>
      </c>
      <c r="BJ14">
        <f t="shared" si="17"/>
        <v>17.5</v>
      </c>
      <c r="BK14">
        <f t="shared" si="14"/>
        <v>8</v>
      </c>
      <c r="BM14" s="4" t="s">
        <v>17</v>
      </c>
      <c r="BN14">
        <v>28.5</v>
      </c>
      <c r="BR14">
        <f t="shared" si="15"/>
        <v>28.5</v>
      </c>
      <c r="BS14">
        <f t="shared" si="16"/>
        <v>8</v>
      </c>
    </row>
    <row r="16" spans="1:71" x14ac:dyDescent="0.15">
      <c r="A16" s="5"/>
    </row>
    <row r="25" spans="1:23" x14ac:dyDescent="0.15">
      <c r="A25" s="10"/>
      <c r="B25" s="9">
        <v>1</v>
      </c>
      <c r="C25" s="9">
        <v>2</v>
      </c>
      <c r="D25" s="9">
        <v>3</v>
      </c>
      <c r="E25" s="9">
        <v>4</v>
      </c>
      <c r="F25" s="9">
        <v>5</v>
      </c>
      <c r="G25" s="9">
        <v>6</v>
      </c>
      <c r="H25" s="9">
        <v>7</v>
      </c>
      <c r="I25" s="9">
        <v>8</v>
      </c>
      <c r="J25" s="9">
        <v>9</v>
      </c>
    </row>
    <row r="26" spans="1:23" ht="14.25" x14ac:dyDescent="0.15">
      <c r="A26" s="11" t="s">
        <v>5</v>
      </c>
      <c r="B26">
        <f>G2</f>
        <v>2</v>
      </c>
      <c r="C26">
        <f>O2</f>
        <v>6</v>
      </c>
      <c r="D26">
        <f>W2</f>
        <v>4</v>
      </c>
      <c r="E26">
        <f>AE2</f>
        <v>4</v>
      </c>
      <c r="F26">
        <f>AM2</f>
        <v>3</v>
      </c>
      <c r="G26">
        <f>AU2</f>
        <v>1</v>
      </c>
      <c r="H26">
        <f>BC2</f>
        <v>3</v>
      </c>
      <c r="I26">
        <f>BK2</f>
        <v>4</v>
      </c>
      <c r="J26">
        <f>BS2</f>
        <v>2</v>
      </c>
      <c r="M26">
        <f>SMALL($B26:$J26,1)</f>
        <v>1</v>
      </c>
      <c r="N26">
        <f>SMALL($B26:$J26,2)</f>
        <v>2</v>
      </c>
      <c r="O26">
        <f>SMALL($B26:$J26,3)</f>
        <v>2</v>
      </c>
      <c r="P26">
        <f>SMALL($B26:$J26,4)</f>
        <v>3</v>
      </c>
      <c r="Q26" s="8">
        <f>SMALL($B26:$J26,5)</f>
        <v>3</v>
      </c>
      <c r="R26">
        <f>SMALL($B26:$J26,6)</f>
        <v>4</v>
      </c>
      <c r="S26">
        <f>SMALL($B26:$J26,7)</f>
        <v>4</v>
      </c>
      <c r="T26">
        <f>SMALL($B26:$J26,8)</f>
        <v>4</v>
      </c>
      <c r="U26">
        <f>SMALL($B26:$J26,9)</f>
        <v>6</v>
      </c>
      <c r="W26">
        <v>3</v>
      </c>
    </row>
    <row r="27" spans="1:23" ht="14.25" x14ac:dyDescent="0.15">
      <c r="A27" s="11" t="s">
        <v>6</v>
      </c>
      <c r="B27">
        <f t="shared" ref="B27:B38" si="18">G3</f>
        <v>9</v>
      </c>
      <c r="C27">
        <f t="shared" ref="C27:C38" si="19">O3</f>
        <v>5</v>
      </c>
      <c r="D27">
        <f t="shared" ref="D27:D38" si="20">W3</f>
        <v>10</v>
      </c>
      <c r="E27">
        <f t="shared" ref="E27:E38" si="21">AE3</f>
        <v>8</v>
      </c>
      <c r="F27">
        <f t="shared" ref="F27:F38" si="22">AM3</f>
        <v>12</v>
      </c>
      <c r="G27">
        <f t="shared" ref="G27:G38" si="23">AU3</f>
        <v>6</v>
      </c>
      <c r="H27">
        <f t="shared" ref="H27:H38" si="24">BC3</f>
        <v>13</v>
      </c>
      <c r="I27">
        <f t="shared" ref="I27:I38" si="25">BK3</f>
        <v>9</v>
      </c>
      <c r="J27">
        <f t="shared" ref="J27:J38" si="26">BS3</f>
        <v>10</v>
      </c>
      <c r="M27">
        <f t="shared" ref="M27:M38" si="27">SMALL($B27:$J27,1)</f>
        <v>5</v>
      </c>
      <c r="N27">
        <f t="shared" ref="N27:N38" si="28">SMALL($B27:$J27,2)</f>
        <v>6</v>
      </c>
      <c r="O27">
        <f t="shared" ref="O27:O38" si="29">SMALL($B27:$J27,3)</f>
        <v>8</v>
      </c>
      <c r="P27">
        <f t="shared" ref="P27:P38" si="30">SMALL($B27:$J27,4)</f>
        <v>9</v>
      </c>
      <c r="Q27" s="8">
        <f t="shared" ref="Q27:Q38" si="31">SMALL($B27:$J27,5)</f>
        <v>9</v>
      </c>
      <c r="R27">
        <f t="shared" ref="R27:R38" si="32">SMALL($B27:$J27,6)</f>
        <v>10</v>
      </c>
      <c r="S27">
        <f t="shared" ref="S27:S38" si="33">SMALL($B27:$J27,7)</f>
        <v>10</v>
      </c>
      <c r="T27">
        <f t="shared" ref="T27:T38" si="34">SMALL($B27:$J27,8)</f>
        <v>12</v>
      </c>
      <c r="U27">
        <f t="shared" ref="U27:U38" si="35">SMALL($B27:$J27,9)</f>
        <v>13</v>
      </c>
      <c r="W27">
        <v>10</v>
      </c>
    </row>
    <row r="28" spans="1:23" ht="14.25" x14ac:dyDescent="0.15">
      <c r="A28" s="11" t="s">
        <v>7</v>
      </c>
      <c r="B28">
        <f t="shared" si="18"/>
        <v>6</v>
      </c>
      <c r="C28">
        <f t="shared" si="19"/>
        <v>9</v>
      </c>
      <c r="D28">
        <f t="shared" si="20"/>
        <v>9</v>
      </c>
      <c r="E28">
        <f t="shared" si="21"/>
        <v>11</v>
      </c>
      <c r="F28">
        <f t="shared" si="22"/>
        <v>11</v>
      </c>
      <c r="G28">
        <f t="shared" si="23"/>
        <v>11</v>
      </c>
      <c r="H28">
        <f t="shared" si="24"/>
        <v>6</v>
      </c>
      <c r="I28">
        <f t="shared" si="25"/>
        <v>12</v>
      </c>
      <c r="J28">
        <f t="shared" si="26"/>
        <v>11</v>
      </c>
      <c r="M28">
        <f t="shared" si="27"/>
        <v>6</v>
      </c>
      <c r="N28">
        <f t="shared" si="28"/>
        <v>6</v>
      </c>
      <c r="O28">
        <f t="shared" si="29"/>
        <v>9</v>
      </c>
      <c r="P28">
        <f t="shared" si="30"/>
        <v>9</v>
      </c>
      <c r="Q28" s="8">
        <f t="shared" si="31"/>
        <v>11</v>
      </c>
      <c r="R28">
        <f t="shared" si="32"/>
        <v>11</v>
      </c>
      <c r="S28">
        <f t="shared" si="33"/>
        <v>11</v>
      </c>
      <c r="T28">
        <f t="shared" si="34"/>
        <v>11</v>
      </c>
      <c r="U28">
        <f t="shared" si="35"/>
        <v>12</v>
      </c>
      <c r="W28">
        <v>12</v>
      </c>
    </row>
    <row r="29" spans="1:23" ht="14.25" x14ac:dyDescent="0.15">
      <c r="A29" s="11" t="s">
        <v>8</v>
      </c>
      <c r="B29">
        <f t="shared" si="18"/>
        <v>11</v>
      </c>
      <c r="C29">
        <f t="shared" si="19"/>
        <v>8</v>
      </c>
      <c r="D29">
        <f t="shared" si="20"/>
        <v>3</v>
      </c>
      <c r="E29">
        <f t="shared" si="21"/>
        <v>6</v>
      </c>
      <c r="F29">
        <f t="shared" si="22"/>
        <v>1</v>
      </c>
      <c r="G29">
        <f t="shared" si="23"/>
        <v>12</v>
      </c>
      <c r="H29">
        <f t="shared" si="24"/>
        <v>6</v>
      </c>
      <c r="I29">
        <f t="shared" si="25"/>
        <v>7</v>
      </c>
      <c r="J29">
        <f t="shared" si="26"/>
        <v>6</v>
      </c>
      <c r="M29">
        <f t="shared" si="27"/>
        <v>1</v>
      </c>
      <c r="N29">
        <f t="shared" si="28"/>
        <v>3</v>
      </c>
      <c r="O29">
        <f t="shared" si="29"/>
        <v>6</v>
      </c>
      <c r="P29">
        <f t="shared" si="30"/>
        <v>6</v>
      </c>
      <c r="Q29" s="8">
        <f t="shared" si="31"/>
        <v>6</v>
      </c>
      <c r="R29">
        <f t="shared" si="32"/>
        <v>7</v>
      </c>
      <c r="S29">
        <f t="shared" si="33"/>
        <v>8</v>
      </c>
      <c r="T29">
        <f t="shared" si="34"/>
        <v>11</v>
      </c>
      <c r="U29">
        <f t="shared" si="35"/>
        <v>12</v>
      </c>
      <c r="W29">
        <v>6</v>
      </c>
    </row>
    <row r="30" spans="1:23" ht="14.25" x14ac:dyDescent="0.15">
      <c r="A30" s="11" t="s">
        <v>9</v>
      </c>
      <c r="B30">
        <f t="shared" si="18"/>
        <v>10</v>
      </c>
      <c r="C30">
        <f t="shared" si="19"/>
        <v>10</v>
      </c>
      <c r="D30">
        <f t="shared" si="20"/>
        <v>10</v>
      </c>
      <c r="E30">
        <f t="shared" si="21"/>
        <v>7</v>
      </c>
      <c r="F30">
        <f t="shared" si="22"/>
        <v>10</v>
      </c>
      <c r="G30">
        <f t="shared" si="23"/>
        <v>6</v>
      </c>
      <c r="H30">
        <f t="shared" si="24"/>
        <v>6</v>
      </c>
      <c r="I30">
        <f t="shared" si="25"/>
        <v>9</v>
      </c>
      <c r="J30">
        <f t="shared" si="26"/>
        <v>7</v>
      </c>
      <c r="M30">
        <f t="shared" si="27"/>
        <v>6</v>
      </c>
      <c r="N30">
        <f t="shared" si="28"/>
        <v>6</v>
      </c>
      <c r="O30">
        <f t="shared" si="29"/>
        <v>7</v>
      </c>
      <c r="P30">
        <f t="shared" si="30"/>
        <v>7</v>
      </c>
      <c r="Q30" s="8">
        <f t="shared" si="31"/>
        <v>9</v>
      </c>
      <c r="R30">
        <f t="shared" si="32"/>
        <v>10</v>
      </c>
      <c r="S30">
        <f t="shared" si="33"/>
        <v>10</v>
      </c>
      <c r="T30">
        <f t="shared" si="34"/>
        <v>10</v>
      </c>
      <c r="U30">
        <f t="shared" si="35"/>
        <v>10</v>
      </c>
      <c r="W30">
        <v>9</v>
      </c>
    </row>
    <row r="31" spans="1:23" ht="14.25" x14ac:dyDescent="0.15">
      <c r="A31" s="11" t="s">
        <v>10</v>
      </c>
      <c r="B31">
        <f t="shared" si="18"/>
        <v>13</v>
      </c>
      <c r="C31">
        <f t="shared" si="19"/>
        <v>13</v>
      </c>
      <c r="D31">
        <f t="shared" si="20"/>
        <v>12</v>
      </c>
      <c r="E31">
        <f t="shared" si="21"/>
        <v>13</v>
      </c>
      <c r="F31">
        <f t="shared" si="22"/>
        <v>13</v>
      </c>
      <c r="G31">
        <f t="shared" si="23"/>
        <v>13</v>
      </c>
      <c r="H31">
        <f t="shared" si="24"/>
        <v>12</v>
      </c>
      <c r="I31">
        <f t="shared" si="25"/>
        <v>13</v>
      </c>
      <c r="J31">
        <f t="shared" si="26"/>
        <v>12</v>
      </c>
      <c r="M31">
        <f t="shared" si="27"/>
        <v>12</v>
      </c>
      <c r="N31">
        <f t="shared" si="28"/>
        <v>12</v>
      </c>
      <c r="O31">
        <f t="shared" si="29"/>
        <v>12</v>
      </c>
      <c r="P31">
        <f t="shared" si="30"/>
        <v>13</v>
      </c>
      <c r="Q31" s="8">
        <f t="shared" si="31"/>
        <v>13</v>
      </c>
      <c r="R31">
        <f t="shared" si="32"/>
        <v>13</v>
      </c>
      <c r="S31">
        <f t="shared" si="33"/>
        <v>13</v>
      </c>
      <c r="T31">
        <f t="shared" si="34"/>
        <v>13</v>
      </c>
      <c r="U31">
        <f t="shared" si="35"/>
        <v>13</v>
      </c>
      <c r="W31">
        <v>13</v>
      </c>
    </row>
    <row r="32" spans="1:23" ht="14.25" x14ac:dyDescent="0.15">
      <c r="A32" s="12" t="s">
        <v>11</v>
      </c>
      <c r="B32">
        <f t="shared" si="18"/>
        <v>4</v>
      </c>
      <c r="C32">
        <f t="shared" si="19"/>
        <v>2</v>
      </c>
      <c r="D32">
        <f t="shared" si="20"/>
        <v>2</v>
      </c>
      <c r="E32">
        <f t="shared" si="21"/>
        <v>2</v>
      </c>
      <c r="F32">
        <f t="shared" si="22"/>
        <v>4</v>
      </c>
      <c r="G32">
        <f t="shared" si="23"/>
        <v>3</v>
      </c>
      <c r="H32">
        <f t="shared" si="24"/>
        <v>1</v>
      </c>
      <c r="I32">
        <f t="shared" si="25"/>
        <v>2</v>
      </c>
      <c r="J32">
        <f t="shared" si="26"/>
        <v>5</v>
      </c>
      <c r="M32">
        <f t="shared" si="27"/>
        <v>1</v>
      </c>
      <c r="N32">
        <f t="shared" si="28"/>
        <v>2</v>
      </c>
      <c r="O32">
        <f t="shared" si="29"/>
        <v>2</v>
      </c>
      <c r="P32">
        <f t="shared" si="30"/>
        <v>2</v>
      </c>
      <c r="Q32" s="8">
        <f t="shared" si="31"/>
        <v>2</v>
      </c>
      <c r="R32">
        <f t="shared" si="32"/>
        <v>3</v>
      </c>
      <c r="S32">
        <f t="shared" si="33"/>
        <v>4</v>
      </c>
      <c r="T32">
        <f t="shared" si="34"/>
        <v>4</v>
      </c>
      <c r="U32">
        <f t="shared" si="35"/>
        <v>5</v>
      </c>
      <c r="W32">
        <v>2</v>
      </c>
    </row>
    <row r="33" spans="1:23" ht="14.25" x14ac:dyDescent="0.15">
      <c r="A33" s="12" t="s">
        <v>12</v>
      </c>
      <c r="B33">
        <f t="shared" si="18"/>
        <v>3</v>
      </c>
      <c r="C33">
        <f t="shared" si="19"/>
        <v>4</v>
      </c>
      <c r="D33">
        <f t="shared" si="20"/>
        <v>4</v>
      </c>
      <c r="E33">
        <f t="shared" si="21"/>
        <v>5</v>
      </c>
      <c r="F33">
        <f t="shared" si="22"/>
        <v>5</v>
      </c>
      <c r="G33">
        <f t="shared" si="23"/>
        <v>3</v>
      </c>
      <c r="H33">
        <f t="shared" si="24"/>
        <v>4</v>
      </c>
      <c r="I33">
        <f t="shared" si="25"/>
        <v>4</v>
      </c>
      <c r="J33">
        <f t="shared" si="26"/>
        <v>4</v>
      </c>
      <c r="M33">
        <f t="shared" si="27"/>
        <v>3</v>
      </c>
      <c r="N33">
        <f t="shared" si="28"/>
        <v>3</v>
      </c>
      <c r="O33">
        <f t="shared" si="29"/>
        <v>4</v>
      </c>
      <c r="P33">
        <f t="shared" si="30"/>
        <v>4</v>
      </c>
      <c r="Q33" s="8">
        <f t="shared" si="31"/>
        <v>4</v>
      </c>
      <c r="R33">
        <f t="shared" si="32"/>
        <v>4</v>
      </c>
      <c r="S33">
        <f t="shared" si="33"/>
        <v>4</v>
      </c>
      <c r="T33">
        <f t="shared" si="34"/>
        <v>5</v>
      </c>
      <c r="U33">
        <f t="shared" si="35"/>
        <v>5</v>
      </c>
      <c r="W33">
        <v>5</v>
      </c>
    </row>
    <row r="34" spans="1:23" ht="14.25" x14ac:dyDescent="0.15">
      <c r="A34" s="13" t="s">
        <v>13</v>
      </c>
      <c r="B34">
        <f t="shared" si="18"/>
        <v>12</v>
      </c>
      <c r="C34">
        <f t="shared" si="19"/>
        <v>12</v>
      </c>
      <c r="D34">
        <f t="shared" si="20"/>
        <v>8</v>
      </c>
      <c r="E34">
        <f t="shared" si="21"/>
        <v>8</v>
      </c>
      <c r="F34">
        <f t="shared" si="22"/>
        <v>8</v>
      </c>
      <c r="G34">
        <f t="shared" si="23"/>
        <v>10</v>
      </c>
      <c r="H34">
        <f t="shared" si="24"/>
        <v>11</v>
      </c>
      <c r="I34">
        <f t="shared" si="25"/>
        <v>6</v>
      </c>
      <c r="J34">
        <f t="shared" si="26"/>
        <v>9</v>
      </c>
      <c r="M34">
        <f t="shared" si="27"/>
        <v>6</v>
      </c>
      <c r="N34">
        <f t="shared" si="28"/>
        <v>8</v>
      </c>
      <c r="O34">
        <f t="shared" si="29"/>
        <v>8</v>
      </c>
      <c r="P34">
        <f t="shared" si="30"/>
        <v>8</v>
      </c>
      <c r="Q34" s="8">
        <f t="shared" si="31"/>
        <v>9</v>
      </c>
      <c r="R34">
        <f t="shared" si="32"/>
        <v>10</v>
      </c>
      <c r="S34">
        <f t="shared" si="33"/>
        <v>11</v>
      </c>
      <c r="T34">
        <f t="shared" si="34"/>
        <v>12</v>
      </c>
      <c r="U34">
        <f t="shared" si="35"/>
        <v>12</v>
      </c>
      <c r="W34">
        <v>11</v>
      </c>
    </row>
    <row r="35" spans="1:23" ht="14.25" x14ac:dyDescent="0.15">
      <c r="A35" s="12" t="s">
        <v>14</v>
      </c>
      <c r="B35">
        <f t="shared" si="18"/>
        <v>8</v>
      </c>
      <c r="C35">
        <f t="shared" si="19"/>
        <v>2</v>
      </c>
      <c r="D35">
        <f t="shared" si="20"/>
        <v>6</v>
      </c>
      <c r="E35">
        <f t="shared" si="21"/>
        <v>3</v>
      </c>
      <c r="F35">
        <f t="shared" si="22"/>
        <v>8</v>
      </c>
      <c r="G35">
        <f t="shared" si="23"/>
        <v>5</v>
      </c>
      <c r="H35">
        <f t="shared" si="24"/>
        <v>2</v>
      </c>
      <c r="I35">
        <f t="shared" si="25"/>
        <v>3</v>
      </c>
      <c r="J35">
        <f t="shared" si="26"/>
        <v>3</v>
      </c>
      <c r="M35">
        <f t="shared" si="27"/>
        <v>2</v>
      </c>
      <c r="N35">
        <f t="shared" si="28"/>
        <v>2</v>
      </c>
      <c r="O35">
        <f t="shared" si="29"/>
        <v>3</v>
      </c>
      <c r="P35">
        <f t="shared" si="30"/>
        <v>3</v>
      </c>
      <c r="Q35" s="8">
        <f t="shared" si="31"/>
        <v>3</v>
      </c>
      <c r="R35">
        <f t="shared" si="32"/>
        <v>5</v>
      </c>
      <c r="S35">
        <f t="shared" si="33"/>
        <v>6</v>
      </c>
      <c r="T35">
        <f t="shared" si="34"/>
        <v>8</v>
      </c>
      <c r="U35">
        <f t="shared" si="35"/>
        <v>8</v>
      </c>
      <c r="W35">
        <v>4</v>
      </c>
    </row>
    <row r="36" spans="1:23" ht="14.25" x14ac:dyDescent="0.15">
      <c r="A36" s="12" t="s">
        <v>15</v>
      </c>
      <c r="B36">
        <f t="shared" si="18"/>
        <v>1</v>
      </c>
      <c r="C36">
        <f t="shared" si="19"/>
        <v>11</v>
      </c>
      <c r="D36">
        <f t="shared" si="20"/>
        <v>6</v>
      </c>
      <c r="E36">
        <f t="shared" si="21"/>
        <v>11</v>
      </c>
      <c r="F36">
        <f t="shared" si="22"/>
        <v>6</v>
      </c>
      <c r="G36">
        <f t="shared" si="23"/>
        <v>6</v>
      </c>
      <c r="H36">
        <f t="shared" si="24"/>
        <v>10</v>
      </c>
      <c r="I36">
        <f t="shared" si="25"/>
        <v>9</v>
      </c>
      <c r="J36">
        <f t="shared" si="26"/>
        <v>12</v>
      </c>
      <c r="M36">
        <f t="shared" si="27"/>
        <v>1</v>
      </c>
      <c r="N36">
        <f>SMALL($B36:$J36,2)</f>
        <v>6</v>
      </c>
      <c r="O36">
        <f t="shared" si="29"/>
        <v>6</v>
      </c>
      <c r="P36">
        <f t="shared" si="30"/>
        <v>6</v>
      </c>
      <c r="Q36" s="8">
        <f t="shared" si="31"/>
        <v>9</v>
      </c>
      <c r="R36">
        <f t="shared" si="32"/>
        <v>10</v>
      </c>
      <c r="S36">
        <f t="shared" si="33"/>
        <v>11</v>
      </c>
      <c r="T36">
        <f t="shared" si="34"/>
        <v>11</v>
      </c>
      <c r="U36">
        <f t="shared" si="35"/>
        <v>12</v>
      </c>
      <c r="W36">
        <v>8</v>
      </c>
    </row>
    <row r="37" spans="1:23" ht="14.25" x14ac:dyDescent="0.15">
      <c r="A37" s="12" t="s">
        <v>16</v>
      </c>
      <c r="B37">
        <f t="shared" si="18"/>
        <v>5</v>
      </c>
      <c r="C37">
        <f t="shared" si="19"/>
        <v>1</v>
      </c>
      <c r="D37">
        <f t="shared" si="20"/>
        <v>1</v>
      </c>
      <c r="E37">
        <f t="shared" si="21"/>
        <v>1</v>
      </c>
      <c r="F37">
        <f t="shared" si="22"/>
        <v>2</v>
      </c>
      <c r="G37">
        <f t="shared" si="23"/>
        <v>1</v>
      </c>
      <c r="H37">
        <f t="shared" si="24"/>
        <v>4</v>
      </c>
      <c r="I37">
        <f t="shared" si="25"/>
        <v>1</v>
      </c>
      <c r="J37">
        <f t="shared" si="26"/>
        <v>1</v>
      </c>
      <c r="M37">
        <f t="shared" si="27"/>
        <v>1</v>
      </c>
      <c r="N37">
        <f t="shared" si="28"/>
        <v>1</v>
      </c>
      <c r="O37">
        <f t="shared" si="29"/>
        <v>1</v>
      </c>
      <c r="P37">
        <f t="shared" si="30"/>
        <v>1</v>
      </c>
      <c r="Q37" s="8">
        <f t="shared" si="31"/>
        <v>1</v>
      </c>
      <c r="R37">
        <f t="shared" si="32"/>
        <v>1</v>
      </c>
      <c r="S37">
        <f t="shared" si="33"/>
        <v>2</v>
      </c>
      <c r="T37">
        <f t="shared" si="34"/>
        <v>4</v>
      </c>
      <c r="U37">
        <f t="shared" si="35"/>
        <v>5</v>
      </c>
      <c r="W37">
        <v>1</v>
      </c>
    </row>
    <row r="38" spans="1:23" ht="15" thickBot="1" x14ac:dyDescent="0.2">
      <c r="A38" s="14" t="s">
        <v>17</v>
      </c>
      <c r="B38">
        <f t="shared" si="18"/>
        <v>6</v>
      </c>
      <c r="C38">
        <f t="shared" si="19"/>
        <v>6</v>
      </c>
      <c r="D38">
        <f t="shared" si="20"/>
        <v>13</v>
      </c>
      <c r="E38">
        <f t="shared" si="21"/>
        <v>8</v>
      </c>
      <c r="F38">
        <f t="shared" si="22"/>
        <v>7</v>
      </c>
      <c r="G38">
        <f t="shared" si="23"/>
        <v>9</v>
      </c>
      <c r="H38">
        <f t="shared" si="24"/>
        <v>9</v>
      </c>
      <c r="I38">
        <f t="shared" si="25"/>
        <v>8</v>
      </c>
      <c r="J38">
        <f t="shared" si="26"/>
        <v>8</v>
      </c>
      <c r="M38">
        <f t="shared" si="27"/>
        <v>6</v>
      </c>
      <c r="N38">
        <f t="shared" si="28"/>
        <v>6</v>
      </c>
      <c r="O38">
        <f t="shared" si="29"/>
        <v>7</v>
      </c>
      <c r="P38">
        <f t="shared" si="30"/>
        <v>8</v>
      </c>
      <c r="Q38" s="8">
        <f t="shared" si="31"/>
        <v>8</v>
      </c>
      <c r="R38">
        <f t="shared" si="32"/>
        <v>8</v>
      </c>
      <c r="S38">
        <f t="shared" si="33"/>
        <v>9</v>
      </c>
      <c r="T38">
        <f t="shared" si="34"/>
        <v>9</v>
      </c>
      <c r="U38">
        <f t="shared" si="35"/>
        <v>13</v>
      </c>
      <c r="W38">
        <v>7</v>
      </c>
    </row>
    <row r="40" spans="1:23" ht="21" x14ac:dyDescent="0.2">
      <c r="B40" s="15" t="s">
        <v>19</v>
      </c>
    </row>
    <row r="41" spans="1:23" ht="21" x14ac:dyDescent="0.2">
      <c r="A41" s="11" t="s">
        <v>5</v>
      </c>
      <c r="B41" s="16">
        <v>3</v>
      </c>
    </row>
    <row r="42" spans="1:23" ht="21" x14ac:dyDescent="0.2">
      <c r="A42" s="11" t="s">
        <v>6</v>
      </c>
      <c r="B42" s="16">
        <v>10</v>
      </c>
    </row>
    <row r="43" spans="1:23" ht="21" x14ac:dyDescent="0.2">
      <c r="A43" s="11" t="s">
        <v>7</v>
      </c>
      <c r="B43" s="16">
        <v>12</v>
      </c>
    </row>
    <row r="44" spans="1:23" ht="21" x14ac:dyDescent="0.2">
      <c r="A44" s="11" t="s">
        <v>8</v>
      </c>
      <c r="B44" s="16">
        <v>6</v>
      </c>
    </row>
    <row r="45" spans="1:23" ht="21" x14ac:dyDescent="0.2">
      <c r="A45" s="11" t="s">
        <v>9</v>
      </c>
      <c r="B45" s="16">
        <v>9</v>
      </c>
    </row>
    <row r="46" spans="1:23" ht="21" x14ac:dyDescent="0.2">
      <c r="A46" s="11" t="s">
        <v>10</v>
      </c>
      <c r="B46" s="16">
        <v>13</v>
      </c>
    </row>
    <row r="47" spans="1:23" ht="21" x14ac:dyDescent="0.2">
      <c r="A47" s="12" t="s">
        <v>11</v>
      </c>
      <c r="B47" s="16">
        <v>2</v>
      </c>
    </row>
    <row r="48" spans="1:23" ht="21" x14ac:dyDescent="0.2">
      <c r="A48" s="12" t="s">
        <v>12</v>
      </c>
      <c r="B48" s="16">
        <v>5</v>
      </c>
    </row>
    <row r="49" spans="1:2" ht="21" x14ac:dyDescent="0.2">
      <c r="A49" s="13" t="s">
        <v>13</v>
      </c>
      <c r="B49" s="16">
        <v>11</v>
      </c>
    </row>
    <row r="50" spans="1:2" ht="21" x14ac:dyDescent="0.2">
      <c r="A50" s="12" t="s">
        <v>14</v>
      </c>
      <c r="B50" s="16">
        <v>4</v>
      </c>
    </row>
    <row r="51" spans="1:2" ht="21" x14ac:dyDescent="0.2">
      <c r="A51" s="12" t="s">
        <v>15</v>
      </c>
      <c r="B51" s="16">
        <v>8</v>
      </c>
    </row>
    <row r="52" spans="1:2" ht="21" x14ac:dyDescent="0.2">
      <c r="A52" s="12" t="s">
        <v>16</v>
      </c>
      <c r="B52" s="16">
        <v>1</v>
      </c>
    </row>
    <row r="53" spans="1:2" ht="21.75" thickBot="1" x14ac:dyDescent="0.25">
      <c r="A53" s="14" t="s">
        <v>17</v>
      </c>
      <c r="B53" s="16">
        <v>7</v>
      </c>
    </row>
    <row r="54" spans="1:2" ht="21" x14ac:dyDescent="0.2">
      <c r="A54" s="7"/>
      <c r="B54" s="16"/>
    </row>
    <row r="55" spans="1:2" ht="14.25" x14ac:dyDescent="0.15">
      <c r="A55" s="7"/>
    </row>
    <row r="56" spans="1:2" ht="14.25" x14ac:dyDescent="0.15">
      <c r="A56" s="7"/>
    </row>
    <row r="57" spans="1:2" ht="14.25" x14ac:dyDescent="0.15">
      <c r="A57" s="7"/>
    </row>
    <row r="58" spans="1:2" ht="14.25" x14ac:dyDescent="0.15">
      <c r="A58" s="7"/>
    </row>
    <row r="59" spans="1:2" ht="14.25" x14ac:dyDescent="0.15">
      <c r="A59" s="7"/>
    </row>
    <row r="60" spans="1:2" ht="14.25" x14ac:dyDescent="0.15">
      <c r="A60" s="7"/>
    </row>
    <row r="61" spans="1:2" ht="14.25" x14ac:dyDescent="0.15">
      <c r="A61" s="7"/>
    </row>
    <row r="62" spans="1:2" ht="14.25" x14ac:dyDescent="0.15">
      <c r="A62" s="7"/>
    </row>
    <row r="63" spans="1:2" x14ac:dyDescent="0.15">
      <c r="A63" s="5"/>
    </row>
    <row r="64" spans="1:2" x14ac:dyDescent="0.15">
      <c r="A64" s="5"/>
    </row>
    <row r="65" spans="1:1" x14ac:dyDescent="0.15">
      <c r="A65" s="5"/>
    </row>
    <row r="66" spans="1:1" ht="14.25" x14ac:dyDescent="0.15">
      <c r="A66" s="7"/>
    </row>
    <row r="67" spans="1:1" ht="14.25" x14ac:dyDescent="0.15">
      <c r="A67" s="7"/>
    </row>
    <row r="68" spans="1:1" ht="14.25" x14ac:dyDescent="0.15">
      <c r="A68" s="7"/>
    </row>
    <row r="69" spans="1:1" ht="14.25" x14ac:dyDescent="0.15">
      <c r="A69" s="7"/>
    </row>
    <row r="70" spans="1:1" ht="14.25" x14ac:dyDescent="0.15">
      <c r="A70" s="7"/>
    </row>
    <row r="71" spans="1:1" ht="14.25" x14ac:dyDescent="0.15">
      <c r="A71" s="7"/>
    </row>
    <row r="72" spans="1:1" ht="14.25" x14ac:dyDescent="0.15">
      <c r="A72" s="7"/>
    </row>
    <row r="73" spans="1:1" ht="14.25" x14ac:dyDescent="0.15">
      <c r="A73" s="7"/>
    </row>
    <row r="74" spans="1:1" ht="14.25" x14ac:dyDescent="0.15">
      <c r="A74" s="7"/>
    </row>
    <row r="75" spans="1:1" ht="14.25" x14ac:dyDescent="0.15">
      <c r="A75" s="7"/>
    </row>
    <row r="76" spans="1:1" ht="14.25" x14ac:dyDescent="0.15">
      <c r="A76" s="7"/>
    </row>
    <row r="77" spans="1:1" ht="14.25" x14ac:dyDescent="0.15">
      <c r="A77" s="7"/>
    </row>
    <row r="78" spans="1:1" ht="14.25" x14ac:dyDescent="0.15">
      <c r="A78" s="7"/>
    </row>
    <row r="79" spans="1:1" x14ac:dyDescent="0.15">
      <c r="A79" s="5"/>
    </row>
    <row r="80" spans="1:1" x14ac:dyDescent="0.15">
      <c r="A80" s="5"/>
    </row>
    <row r="81" spans="1:1" x14ac:dyDescent="0.15">
      <c r="A81" s="5"/>
    </row>
    <row r="82" spans="1:1" ht="14.25" x14ac:dyDescent="0.15">
      <c r="A82" s="7"/>
    </row>
    <row r="83" spans="1:1" ht="14.25" x14ac:dyDescent="0.15">
      <c r="A83" s="7"/>
    </row>
    <row r="84" spans="1:1" ht="14.25" x14ac:dyDescent="0.15">
      <c r="A84" s="7"/>
    </row>
    <row r="85" spans="1:1" ht="14.25" x14ac:dyDescent="0.15">
      <c r="A85" s="7"/>
    </row>
    <row r="86" spans="1:1" ht="14.25" x14ac:dyDescent="0.15">
      <c r="A86" s="7"/>
    </row>
    <row r="87" spans="1:1" ht="14.25" x14ac:dyDescent="0.15">
      <c r="A87" s="7"/>
    </row>
    <row r="88" spans="1:1" ht="14.25" x14ac:dyDescent="0.15">
      <c r="A88" s="7"/>
    </row>
    <row r="89" spans="1:1" ht="14.25" x14ac:dyDescent="0.15">
      <c r="A89" s="7"/>
    </row>
    <row r="90" spans="1:1" ht="14.25" x14ac:dyDescent="0.15">
      <c r="A90" s="7"/>
    </row>
    <row r="91" spans="1:1" ht="14.25" x14ac:dyDescent="0.15">
      <c r="A91" s="7"/>
    </row>
    <row r="92" spans="1:1" ht="14.25" x14ac:dyDescent="0.15">
      <c r="A92" s="7"/>
    </row>
    <row r="93" spans="1:1" ht="14.25" x14ac:dyDescent="0.15">
      <c r="A93" s="7"/>
    </row>
    <row r="94" spans="1:1" ht="14.25" x14ac:dyDescent="0.15">
      <c r="A94" s="7"/>
    </row>
    <row r="95" spans="1:1" x14ac:dyDescent="0.15">
      <c r="A95" s="5"/>
    </row>
    <row r="96" spans="1:1" x14ac:dyDescent="0.15">
      <c r="A96" s="5"/>
    </row>
    <row r="97" spans="1:1" x14ac:dyDescent="0.15">
      <c r="A97" s="5"/>
    </row>
    <row r="98" spans="1:1" ht="14.25" x14ac:dyDescent="0.15">
      <c r="A98" s="7"/>
    </row>
    <row r="99" spans="1:1" ht="14.25" x14ac:dyDescent="0.15">
      <c r="A99" s="7"/>
    </row>
    <row r="100" spans="1:1" ht="14.25" x14ac:dyDescent="0.15">
      <c r="A100" s="7"/>
    </row>
    <row r="101" spans="1:1" ht="14.25" x14ac:dyDescent="0.15">
      <c r="A101" s="7"/>
    </row>
    <row r="102" spans="1:1" ht="14.25" x14ac:dyDescent="0.15">
      <c r="A102" s="7"/>
    </row>
    <row r="103" spans="1:1" ht="14.25" x14ac:dyDescent="0.15">
      <c r="A103" s="7"/>
    </row>
    <row r="104" spans="1:1" ht="14.25" x14ac:dyDescent="0.15">
      <c r="A104" s="7"/>
    </row>
    <row r="105" spans="1:1" ht="14.25" x14ac:dyDescent="0.15">
      <c r="A105" s="7"/>
    </row>
    <row r="106" spans="1:1" ht="14.25" x14ac:dyDescent="0.15">
      <c r="A106" s="7"/>
    </row>
    <row r="107" spans="1:1" ht="14.25" x14ac:dyDescent="0.15">
      <c r="A107" s="7"/>
    </row>
    <row r="108" spans="1:1" ht="14.25" x14ac:dyDescent="0.15">
      <c r="A108" s="7"/>
    </row>
    <row r="109" spans="1:1" ht="14.25" x14ac:dyDescent="0.15">
      <c r="A109" s="7"/>
    </row>
    <row r="110" spans="1:1" ht="14.25" x14ac:dyDescent="0.15">
      <c r="A110" s="7"/>
    </row>
    <row r="111" spans="1:1" x14ac:dyDescent="0.15">
      <c r="A111" s="5"/>
    </row>
    <row r="112" spans="1:1" x14ac:dyDescent="0.15">
      <c r="A112" s="5"/>
    </row>
    <row r="113" spans="1:1" x14ac:dyDescent="0.15">
      <c r="A113" s="5"/>
    </row>
    <row r="114" spans="1:1" ht="14.25" x14ac:dyDescent="0.15">
      <c r="A114" s="7"/>
    </row>
    <row r="115" spans="1:1" ht="14.25" x14ac:dyDescent="0.15">
      <c r="A115" s="7"/>
    </row>
    <row r="116" spans="1:1" ht="14.25" x14ac:dyDescent="0.15">
      <c r="A116" s="7"/>
    </row>
    <row r="117" spans="1:1" ht="14.25" x14ac:dyDescent="0.15">
      <c r="A117" s="7"/>
    </row>
    <row r="118" spans="1:1" ht="14.25" x14ac:dyDescent="0.15">
      <c r="A118" s="7"/>
    </row>
    <row r="119" spans="1:1" ht="14.25" x14ac:dyDescent="0.15">
      <c r="A119" s="7"/>
    </row>
    <row r="120" spans="1:1" ht="14.25" x14ac:dyDescent="0.15">
      <c r="A120" s="7"/>
    </row>
    <row r="121" spans="1:1" ht="14.25" x14ac:dyDescent="0.15">
      <c r="A121" s="7"/>
    </row>
    <row r="122" spans="1:1" ht="14.25" x14ac:dyDescent="0.15">
      <c r="A122" s="7"/>
    </row>
    <row r="123" spans="1:1" ht="14.25" x14ac:dyDescent="0.15">
      <c r="A123" s="7"/>
    </row>
    <row r="124" spans="1:1" ht="14.25" x14ac:dyDescent="0.15">
      <c r="A124" s="7"/>
    </row>
    <row r="125" spans="1:1" ht="14.25" x14ac:dyDescent="0.15">
      <c r="A125" s="7"/>
    </row>
    <row r="126" spans="1:1" ht="14.25" x14ac:dyDescent="0.15">
      <c r="A126" s="7"/>
    </row>
    <row r="127" spans="1:1" x14ac:dyDescent="0.15">
      <c r="A127" s="5"/>
    </row>
    <row r="128" spans="1:1" x14ac:dyDescent="0.15">
      <c r="A128" s="5"/>
    </row>
    <row r="129" spans="1:1" x14ac:dyDescent="0.15">
      <c r="A129" s="5"/>
    </row>
    <row r="130" spans="1:1" ht="14.25" x14ac:dyDescent="0.15">
      <c r="A130" s="7"/>
    </row>
    <row r="131" spans="1:1" ht="14.25" x14ac:dyDescent="0.15">
      <c r="A131" s="7"/>
    </row>
    <row r="132" spans="1:1" ht="14.25" x14ac:dyDescent="0.15">
      <c r="A132" s="7"/>
    </row>
    <row r="133" spans="1:1" ht="14.25" x14ac:dyDescent="0.15">
      <c r="A133" s="7"/>
    </row>
    <row r="134" spans="1:1" ht="14.25" x14ac:dyDescent="0.15">
      <c r="A134" s="7"/>
    </row>
    <row r="135" spans="1:1" ht="14.25" x14ac:dyDescent="0.15">
      <c r="A135" s="7"/>
    </row>
    <row r="136" spans="1:1" ht="14.25" x14ac:dyDescent="0.15">
      <c r="A136" s="7"/>
    </row>
    <row r="137" spans="1:1" ht="14.25" x14ac:dyDescent="0.15">
      <c r="A137" s="7"/>
    </row>
    <row r="138" spans="1:1" ht="14.25" x14ac:dyDescent="0.15">
      <c r="A138" s="7"/>
    </row>
    <row r="139" spans="1:1" ht="14.25" x14ac:dyDescent="0.15">
      <c r="A139" s="7"/>
    </row>
    <row r="140" spans="1:1" ht="14.25" x14ac:dyDescent="0.15">
      <c r="A140" s="7"/>
    </row>
    <row r="141" spans="1:1" ht="14.25" x14ac:dyDescent="0.15">
      <c r="A141" s="7"/>
    </row>
    <row r="142" spans="1:1" ht="14.25" x14ac:dyDescent="0.15">
      <c r="A142" s="7"/>
    </row>
    <row r="143" spans="1:1" x14ac:dyDescent="0.15">
      <c r="A143" s="5"/>
    </row>
    <row r="144" spans="1:1" x14ac:dyDescent="0.15">
      <c r="A144" s="5"/>
    </row>
    <row r="145" spans="1:1" x14ac:dyDescent="0.15">
      <c r="A145" s="5"/>
    </row>
  </sheetData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1989-12-31T19:57:42Z</dcterms:modified>
</cp:coreProperties>
</file>